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zona norte" sheetId="1" r:id="rId1"/>
    <sheet name="zona centro" sheetId="2" r:id="rId2"/>
    <sheet name="zona rio" sheetId="3" r:id="rId3"/>
    <sheet name="zona sur" sheetId="4" r:id="rId4"/>
    <sheet name="CI PUBLICO" sheetId="5" r:id="rId5"/>
    <sheet name="CI PRIVADO" sheetId="6" r:id="rId6"/>
    <sheet name="CONSOLIDADO PUB Y PRIV" sheetId="7" r:id="rId7"/>
  </sheets>
  <definedNames/>
  <calcPr fullCalcOnLoad="1"/>
</workbook>
</file>

<file path=xl/sharedStrings.xml><?xml version="1.0" encoding="utf-8"?>
<sst xmlns="http://schemas.openxmlformats.org/spreadsheetml/2006/main" count="732" uniqueCount="368">
  <si>
    <t>MUNICIPIO</t>
  </si>
  <si>
    <t>PRESTADOR</t>
  </si>
  <si>
    <t>Camas</t>
  </si>
  <si>
    <t>Salas y Mesas</t>
  </si>
  <si>
    <t>QX</t>
  </si>
  <si>
    <t>Consultorios</t>
  </si>
  <si>
    <t>Servicios de Apoyo</t>
  </si>
  <si>
    <t>Ambulancia</t>
  </si>
  <si>
    <t>PEDIATRICA 42</t>
  </si>
  <si>
    <t>ADULTOS 128</t>
  </si>
  <si>
    <t>OBSTETRICIA 23</t>
  </si>
  <si>
    <t>CU. INTER NEONATAL 2</t>
  </si>
  <si>
    <t>CUI. INTENSIVO. NEONATAL 10</t>
  </si>
  <si>
    <t>CUI. INTER. PEDIATRICO 3</t>
  </si>
  <si>
    <t>CUI INTENSIVO PEDRIATRICO 4</t>
  </si>
  <si>
    <t>CUI. INTER. ADULTO 9</t>
  </si>
  <si>
    <t>CU. INTENSIVO ADUNTO 10</t>
  </si>
  <si>
    <t>PSIQUIATRIA 87</t>
  </si>
  <si>
    <t>FARMACODEPEN 7</t>
  </si>
  <si>
    <t>CUIDA. AGUDO MENTAL 8</t>
  </si>
  <si>
    <t>CUIDA. BASI. NEONTAL 2</t>
  </si>
  <si>
    <t>OBSERVACION</t>
  </si>
  <si>
    <t>PARTOS SALAS 1</t>
  </si>
  <si>
    <t>MESAS DE PARTO</t>
  </si>
  <si>
    <t>PROCEDIMINETOS 5</t>
  </si>
  <si>
    <t>QUIROFANOS 4</t>
  </si>
  <si>
    <t>CONSULTA EXTERNA ESPECIALIZADA 18</t>
  </si>
  <si>
    <t>LABORATORIO 1</t>
  </si>
  <si>
    <t>IMÁGENES</t>
  </si>
  <si>
    <t>TAM 2</t>
  </si>
  <si>
    <t>TAB 1</t>
  </si>
  <si>
    <t>Santa Marta</t>
  </si>
  <si>
    <t>Hospital Universitario Fernando Troconis</t>
  </si>
  <si>
    <t xml:space="preserve">TOTAL </t>
  </si>
  <si>
    <t>salas y Mesas</t>
  </si>
  <si>
    <t>PEDIATRICA</t>
  </si>
  <si>
    <t>CUIDADO INTERMEDIO NEONATAL</t>
  </si>
  <si>
    <t>CUIDADO BASICO NEONATAL</t>
  </si>
  <si>
    <t>TAB</t>
  </si>
  <si>
    <t>TAM</t>
  </si>
  <si>
    <t>Ambulancias</t>
  </si>
  <si>
    <t>ADULTOS</t>
  </si>
  <si>
    <t>OBSTETRICIA</t>
  </si>
  <si>
    <t>PARTOS SALAS</t>
  </si>
  <si>
    <t>SALA DE PROCEDIMIENTOS</t>
  </si>
  <si>
    <t>QUIROFANOS</t>
  </si>
  <si>
    <t>CPNSULTORIO EN EL SERVICIO DE URGENCIAS</t>
  </si>
  <si>
    <t>ODONTOLOGIA UNIDADES</t>
  </si>
  <si>
    <t>CONSULTORIO DE CONSULTA EXTERNA</t>
  </si>
  <si>
    <t>ESPECIALIZADA CONSULTORIOS</t>
  </si>
  <si>
    <t>LABORATORIO</t>
  </si>
  <si>
    <t>Ciénaga</t>
  </si>
  <si>
    <t>ESE Hospital San Cristóbal (II)</t>
  </si>
  <si>
    <t>Pueblo Viejo</t>
  </si>
  <si>
    <t>Ese Hospital Local San José</t>
  </si>
  <si>
    <t>Zona Bananera</t>
  </si>
  <si>
    <t>Ese Hospital Local Zona Bananera</t>
  </si>
  <si>
    <t>Fundación</t>
  </si>
  <si>
    <t>ESE Hospital San Rafael (II)</t>
  </si>
  <si>
    <t xml:space="preserve">E.S.E. Centro De Salud Paz Del Rio </t>
  </si>
  <si>
    <t>Algarrobo</t>
  </si>
  <si>
    <t>ESE Hospital Local De Algarrobo</t>
  </si>
  <si>
    <t>Aracataca</t>
  </si>
  <si>
    <t>ESE Hospital Luisa Santiaga Márquez Iguaran</t>
  </si>
  <si>
    <t>Reten</t>
  </si>
  <si>
    <t>Ese Hospital Local De Él Reten</t>
  </si>
  <si>
    <t>TOTAL, SUBREGION NORTE</t>
  </si>
  <si>
    <t>Municipio</t>
  </si>
  <si>
    <t>Prestador</t>
  </si>
  <si>
    <t xml:space="preserve">Salas y Mesas </t>
  </si>
  <si>
    <t>Consultorios y Unidades</t>
  </si>
  <si>
    <t>Servicios Apoyo</t>
  </si>
  <si>
    <t>PROCEDIMINETOS</t>
  </si>
  <si>
    <t>CONSULTOORIO DE URGENCIAS</t>
  </si>
  <si>
    <t>CONSULTA EXTERNA</t>
  </si>
  <si>
    <t>CONSULTA ESPECIALIZADA</t>
  </si>
  <si>
    <t>UNIDADES ODONTOLOGICA</t>
  </si>
  <si>
    <t>Plato</t>
  </si>
  <si>
    <t>Ese Hospital Fray Luis De León (II)</t>
  </si>
  <si>
    <t>ESE Hospital 7 De agosto (DES)</t>
  </si>
  <si>
    <t>Ariguaní</t>
  </si>
  <si>
    <t>Ese Hospital Alejandro Maestre Sierra</t>
  </si>
  <si>
    <t>Chibolo</t>
  </si>
  <si>
    <t>Ese Hospital Local De Chibolo (Des)</t>
  </si>
  <si>
    <t>Nueva Granada</t>
  </si>
  <si>
    <t>Ese Hospital Local Nueva Granada</t>
  </si>
  <si>
    <t>San Ángel</t>
  </si>
  <si>
    <t>Ese Hospital Local Sabanas De San Ángel</t>
  </si>
  <si>
    <t>Tenerife</t>
  </si>
  <si>
    <t>Hospital Tenerife</t>
  </si>
  <si>
    <t>TOTAL SUBREGION CENTRO</t>
  </si>
  <si>
    <t>Salas</t>
  </si>
  <si>
    <t>Servicio de Apoyo</t>
  </si>
  <si>
    <t>Transporte de Pacientes</t>
  </si>
  <si>
    <t>CAMAS DE OBSERVACION</t>
  </si>
  <si>
    <t>MESAS DE PARTOS</t>
  </si>
  <si>
    <t>CONSULTORIO DE EL SERVICIO DE URGENCIAS</t>
  </si>
  <si>
    <t xml:space="preserve"> CONSULTORIOS MEDICINA ESPECIALIZADA</t>
  </si>
  <si>
    <t>Pivijay</t>
  </si>
  <si>
    <t xml:space="preserve">Hospital Santander Herrera (II) </t>
  </si>
  <si>
    <t>Concordia</t>
  </si>
  <si>
    <t>ESE Hospital Local De Concordia</t>
  </si>
  <si>
    <t>El Piñon</t>
  </si>
  <si>
    <t>ESE Hospital. San Pedro De El Piñón (Des)</t>
  </si>
  <si>
    <t> 4</t>
  </si>
  <si>
    <t>Pedraza</t>
  </si>
  <si>
    <t>ESE Hospital De Pedraza</t>
  </si>
  <si>
    <t>Remolino</t>
  </si>
  <si>
    <r>
      <t>ESE Hospital Local De Remolino</t>
    </r>
    <r>
      <rPr>
        <b/>
        <sz val="8"/>
        <color indexed="8"/>
        <rFont val="Arial Narrow"/>
        <family val="2"/>
      </rPr>
      <t>.</t>
    </r>
  </si>
  <si>
    <t>1 </t>
  </si>
  <si>
    <t>Salamina</t>
  </si>
  <si>
    <t>Hospital Local De Salamina</t>
  </si>
  <si>
    <t>Sitio Nuevo</t>
  </si>
  <si>
    <t>Ese Hospital Local De Sitio Nuevo</t>
  </si>
  <si>
    <t>Zapayan</t>
  </si>
  <si>
    <t>ESE Centro De Salud Zapayan</t>
  </si>
  <si>
    <t>Cerro De San Antonio</t>
  </si>
  <si>
    <t>ESE Hospital Cerro De San Antonio</t>
  </si>
  <si>
    <t>TOTAL SUBREGION RIO</t>
  </si>
  <si>
    <t>Servicio de apoyo</t>
  </si>
  <si>
    <t>SALAS DE PARTOS</t>
  </si>
  <si>
    <t>PROCEDIMINETOS SALA</t>
  </si>
  <si>
    <t>CONSULTORIO DEL SERVICIO DE URGENCIA</t>
  </si>
  <si>
    <t>IMAGINES</t>
  </si>
  <si>
    <t>MEDICALIZADA</t>
  </si>
  <si>
    <t>El Banco</t>
  </si>
  <si>
    <t>ESE Hospital La Candelaria (Ii)</t>
  </si>
  <si>
    <t>ESE Samuel Villanueva Valest</t>
  </si>
  <si>
    <t>Guamal</t>
  </si>
  <si>
    <t>ESE H. Nuestra Señora Del Carmen</t>
  </si>
  <si>
    <t>Pijiño Del Carmen</t>
  </si>
  <si>
    <t>ESE Hospital Local Pijiño Del Carmen</t>
  </si>
  <si>
    <t>San Sebastian</t>
  </si>
  <si>
    <t>ESE Hospital Rafael Paba Manjarrez</t>
  </si>
  <si>
    <t>San Zenon</t>
  </si>
  <si>
    <t>ESE Hospital Local San Zenon</t>
  </si>
  <si>
    <t>Santa Ana</t>
  </si>
  <si>
    <t>ESE Hospital Local Nuestra Señora Santa Ana</t>
  </si>
  <si>
    <t>Santa Barbara De Pinto</t>
  </si>
  <si>
    <t>ESE Hospital Local Santa Barbara De Pinto</t>
  </si>
  <si>
    <t>TOTAL SUBREGION SUR</t>
  </si>
  <si>
    <t>ZONA</t>
  </si>
  <si>
    <t>ZONA NORTE</t>
  </si>
  <si>
    <t>ZONA CENTRO</t>
  </si>
  <si>
    <t>ZONA RIO</t>
  </si>
  <si>
    <t>ZONA SUR</t>
  </si>
  <si>
    <t xml:space="preserve">CU. INTER NEONATAL </t>
  </si>
  <si>
    <t xml:space="preserve">CUI. INTENSIVO. NEONATAL </t>
  </si>
  <si>
    <t xml:space="preserve">CUI. INTER. PEDIATRICO </t>
  </si>
  <si>
    <t xml:space="preserve">CUI INTENSIVO PEDRIATRICO </t>
  </si>
  <si>
    <t xml:space="preserve">CUI. INTER. ADULTO </t>
  </si>
  <si>
    <t xml:space="preserve">CU. INTENSIVO ADUNTO </t>
  </si>
  <si>
    <t xml:space="preserve">PSIQUIATRIA </t>
  </si>
  <si>
    <t xml:space="preserve">FARMACODEPEN </t>
  </si>
  <si>
    <t xml:space="preserve">CUIDA. AGUDO MENTAL </t>
  </si>
  <si>
    <t xml:space="preserve">CUIDA. BASI. NEONTAL </t>
  </si>
  <si>
    <t>SANTA MARTA</t>
  </si>
  <si>
    <t>E.S.E. Hospital Julio Mendez Barreneche</t>
  </si>
  <si>
    <t xml:space="preserve">TOTAL CAPACIDAD INSTALADA SECTOR PUBLICO DEPARTAMENTO </t>
  </si>
  <si>
    <t>IPS</t>
  </si>
  <si>
    <t>CARÁCTER</t>
  </si>
  <si>
    <t>CAMAS</t>
  </si>
  <si>
    <t>SALAS</t>
  </si>
  <si>
    <t>AMBULANCIA</t>
  </si>
  <si>
    <t>SILLAS</t>
  </si>
  <si>
    <t>ADULTO</t>
  </si>
  <si>
    <t>OBSTETRICA</t>
  </si>
  <si>
    <t>PSIQUIATRICA</t>
  </si>
  <si>
    <t>FARMACODEPENDENCIA</t>
  </si>
  <si>
    <t>UCI NEONATAL</t>
  </si>
  <si>
    <t>C INTERMEDIO PEDIATRICO</t>
  </si>
  <si>
    <t>UCI PEDIATRICA</t>
  </si>
  <si>
    <t>C INTERMEDIO ADULTO</t>
  </si>
  <si>
    <t>UCI ADULTO</t>
  </si>
  <si>
    <t>PROCEDIMIENTO</t>
  </si>
  <si>
    <t>PARTO</t>
  </si>
  <si>
    <t>QUIMIOTERAPIA</t>
  </si>
  <si>
    <t>HEMODIALISIS</t>
  </si>
  <si>
    <t>CLINICA DE LA MUJER S.A.</t>
  </si>
  <si>
    <t>PRIVADO</t>
  </si>
  <si>
    <t>CLINICA LA MILAGROSA S.A.</t>
  </si>
  <si>
    <t>COMPAÑÍA COLOMBIANA DE SALUD COLSALUD S.A.</t>
  </si>
  <si>
    <t>CLINICA PRADO</t>
  </si>
  <si>
    <t>CLINICA BENEDICTO S.A</t>
  </si>
  <si>
    <t>PERFECT BODY MEDICAL CENTER</t>
  </si>
  <si>
    <t>CENTROS HOSPITALARIOS DEL CARIBE S.A.S.</t>
  </si>
  <si>
    <t>CENTROS HOSPITALARIOS DEL CARIBE SAS UNIDAD MATERNO INFANTIL</t>
  </si>
  <si>
    <t>CLINICA DE FRACTURAS TAYRONA IPS SAS</t>
  </si>
  <si>
    <t>Clínica Avidanti Santa Marta</t>
  </si>
  <si>
    <t>FASALUD LTDA C.A.D.</t>
  </si>
  <si>
    <t>FASALUD CAD IPS</t>
  </si>
  <si>
    <t>FASALUD IPS SAS</t>
  </si>
  <si>
    <t>UNIDAD DE SALUD MENTAL Y PSICOACTIVAS IPS S.A.S</t>
  </si>
  <si>
    <t>UNIDAD DE ATENCION INTEGRAL SEMBRANDO ESPERANZA S.A.S</t>
  </si>
  <si>
    <t>UNIDAD DE ATENCION INTEGRAL SEMBRANDO ESPERANZA S.A.S SEDE 2</t>
  </si>
  <si>
    <t>CENTRO AMBULATORIO DE REHABILITACION INTEGRAL DEL CARIBE SAS SEDE MENTAL</t>
  </si>
  <si>
    <t>RTS SUCURSAL SANTA MARTA</t>
  </si>
  <si>
    <t>CLINICA BAHIA</t>
  </si>
  <si>
    <t>FRESENIUS MEDICAL CARE COLOMBIA SA UNIDAD RENAL SANTA MARTA</t>
  </si>
  <si>
    <t>QUIMIO SALUD LTDA</t>
  </si>
  <si>
    <t>INSTITUTO NEUROPSIQUIATRICO NUESTRA SEÑORA DEL CARMEN INSECAR</t>
  </si>
  <si>
    <t>FUSAM REHABILITACION</t>
  </si>
  <si>
    <t>FUNDACION SANTA MARTA POR EL NIÑO</t>
  </si>
  <si>
    <t>TOTAL CAPACIDAD INSTALADA</t>
  </si>
  <si>
    <t>CIENAGA</t>
  </si>
  <si>
    <t>FUNDACION POLICLINICA CIENAGA</t>
  </si>
  <si>
    <t>PRIVADA</t>
  </si>
  <si>
    <t>CLINICA GENERAL DE CIENAGA LTDA</t>
  </si>
  <si>
    <t>POLIFRACTURAS CIENAGA I.P.S</t>
  </si>
  <si>
    <t>clinica inmaculada</t>
  </si>
  <si>
    <t>MAS SALUD INTEGRAL IPS S.A.S</t>
  </si>
  <si>
    <t>cesar augusto garcia puche</t>
  </si>
  <si>
    <t>Rita Ilse Barrios Rada</t>
  </si>
  <si>
    <t>Antonio José Zabarain Fuentes</t>
  </si>
  <si>
    <t>CESAR AUGUSTO SERRANO SERRANO</t>
  </si>
  <si>
    <t>IPS CIÉNAGA</t>
  </si>
  <si>
    <t>JAVIER CALIXTO BRUGES DURAN</t>
  </si>
  <si>
    <t>Margyn Sofia Celedón Suárez</t>
  </si>
  <si>
    <t>SALUD TOTAL EPS-S S.A. CIENAGA</t>
  </si>
  <si>
    <t>CENTRO DE ODONTOLOGIA INTEGRAL E.U</t>
  </si>
  <si>
    <t>ANGELICA MARIA MIRANDA ANGULO</t>
  </si>
  <si>
    <t>fundacion rehabilitacion integral sede cienaga</t>
  </si>
  <si>
    <t>BIENESTAR IPS LTDA CIENAGA</t>
  </si>
  <si>
    <t>BIENESTAR IPS S.A.S. CENTRO DE ESPECIALISTA CIÉNAGA</t>
  </si>
  <si>
    <t>FUNDACION ROSSI IPS</t>
  </si>
  <si>
    <t>Centro Integral de Rehabiitacion cienaga ltda</t>
  </si>
  <si>
    <t>RAMON AUGUSTO GRANADOS LOPEZ</t>
  </si>
  <si>
    <t>LISBETH COROMOTO VILLALOBOS DE LA HOZ</t>
  </si>
  <si>
    <t>I.P.S. MANAED E.U.</t>
  </si>
  <si>
    <t>Drummond puerto</t>
  </si>
  <si>
    <t>Sismedica Santa Marta</t>
  </si>
  <si>
    <t>UNIDAD DE SERVICIOS DE SALUD ESTRATEGICOS RELACIONADOS CIENAGA "USSER CIENAGA " S.A.S.</t>
  </si>
  <si>
    <t>FUNDACIÓN PROMAGDALENA IPS</t>
  </si>
  <si>
    <t>CENTRO INTEGRAL VITA S.A.S.</t>
  </si>
  <si>
    <t>IRINA LUZ ROMERO PITRE</t>
  </si>
  <si>
    <t>HENISBERTO DE JESUS RESTREPO GARCIA</t>
  </si>
  <si>
    <t>ODONTOLOGOS ICRIST S.A.S</t>
  </si>
  <si>
    <t>CENTRO DE REHABILITACION SOLIDARIDAD SOCIAL IPS SAS</t>
  </si>
  <si>
    <t>Juan Miguel Lopez Sandoval</t>
  </si>
  <si>
    <t>SANDRA MILENA SARMIENTO QUINTERO</t>
  </si>
  <si>
    <t>LAURA MARGARITA CRISTANCHO SUAREZ</t>
  </si>
  <si>
    <t>NINI JOHANA RIVERA LAMPREA</t>
  </si>
  <si>
    <t>PAOLA ANDREA OLIVA PEREZ</t>
  </si>
  <si>
    <t>FUNDACION PACTOS CIENAGA</t>
  </si>
  <si>
    <t>REHABILITAR PLUS IPS CIENAGA</t>
  </si>
  <si>
    <t>FIDIAS ZEIDER OSPINO FERNANDEZ</t>
  </si>
  <si>
    <t>RUTA DEL SOL II S.A.S.</t>
  </si>
  <si>
    <t>CASALUD IPS</t>
  </si>
  <si>
    <t>VIVIA 1A CIENAGA</t>
  </si>
  <si>
    <t>SOCIEDAD PORTUARIA PUERTO NUEVO S.A.</t>
  </si>
  <si>
    <t>FUNDACION BETSHALOM IPS</t>
  </si>
  <si>
    <t>LUIS GUILLERMO AMADOR CUCUNUBA</t>
  </si>
  <si>
    <t>IPS ASESORIAS HORIZONTES DEL NORTE SAS</t>
  </si>
  <si>
    <t>Clinica Sonreír Cienaga</t>
  </si>
  <si>
    <t>PUESTO DE SALUD CHERWA</t>
  </si>
  <si>
    <t>INDIGENA</t>
  </si>
  <si>
    <t>FUNDACION</t>
  </si>
  <si>
    <t>MACONSALUD FUNDACION SEDE 04</t>
  </si>
  <si>
    <t>IPS FUNDACION</t>
  </si>
  <si>
    <t>SALUD TOTAL EPS-S S.A. FUNDACION</t>
  </si>
  <si>
    <t>fundacion rehabilitacion integral sede Fundacion</t>
  </si>
  <si>
    <t>BIENESTAR IPS S.A.S. FUNDACIÓN</t>
  </si>
  <si>
    <t>ISABEL FELICIA SOCARRAS CUADRADO</t>
  </si>
  <si>
    <t>MARTHA ALARCON SANCHEZ</t>
  </si>
  <si>
    <t>LUIS ALBERTO PALOMINO LEMUS</t>
  </si>
  <si>
    <t>Mery Lobo Sanjuan</t>
  </si>
  <si>
    <t>LUIS DE LA OSSA MONTEROSA</t>
  </si>
  <si>
    <t>CENTRO DE SALUD KANKAWARWA</t>
  </si>
  <si>
    <t>CENTRO DE SALUD KANTINURWA</t>
  </si>
  <si>
    <t>PUESTO DE SALUD BUNKWAMAKE</t>
  </si>
  <si>
    <t>PUESTO DE SALUD KOCHKWA</t>
  </si>
  <si>
    <t>PUESTO DE SALUD DE SINGUNEY</t>
  </si>
  <si>
    <t>LUZ MARINA LANDINEZ RUEDA</t>
  </si>
  <si>
    <t>CLINICA SONREIR E.U.</t>
  </si>
  <si>
    <t>SOCIEDAD INTEGRAL DE ESPECIALISTAS SANTA TERESA SAS</t>
  </si>
  <si>
    <t>rehabilitar de la costa i.p.s ltda.</t>
  </si>
  <si>
    <t>CLINICA FUNDACION IPS - SEDE 02</t>
  </si>
  <si>
    <t>QUIRUTRAUMAS DEL CARIBE S.A.S</t>
  </si>
  <si>
    <t>SANASALUDIPS</t>
  </si>
  <si>
    <t>CENTRO INTEGRAL DE SALUD MENTAL CreSer</t>
  </si>
  <si>
    <t>MARILYN ISABEL POLO VARGAS</t>
  </si>
  <si>
    <t>FUNDACION ARRECIFES</t>
  </si>
  <si>
    <t>Centro Integral de Salud Del Caribe S.a.S</t>
  </si>
  <si>
    <t>Serviodontologos Fundacion Ltda</t>
  </si>
  <si>
    <t>ZOILA RAQUEL MARIN CASTRO</t>
  </si>
  <si>
    <t>CLINITRAUMA</t>
  </si>
  <si>
    <t>SERVICIOS INTEGRALES DE SALUD DEL MAGDALENA SEDE FUNDACION</t>
  </si>
  <si>
    <t>CAPACIDAD INSTALADA</t>
  </si>
  <si>
    <t>PUEBLO VIEJO</t>
  </si>
  <si>
    <t>SOLUCMEDIC</t>
  </si>
  <si>
    <t>CMI DEL MAGDALENA</t>
  </si>
  <si>
    <t>ZONA BANANERA</t>
  </si>
  <si>
    <t>Palma Salud Tucurinca</t>
  </si>
  <si>
    <t>Palma Salud Sevilla</t>
  </si>
  <si>
    <t>Palma Salud Orihueca</t>
  </si>
  <si>
    <t>I.P.S. MANAED S.A.S</t>
  </si>
  <si>
    <t>QUIRUTRAUMAS DEL CARIBE S.A.S SEDE SEVILLA</t>
  </si>
  <si>
    <t>LUIS GUILLERMO ZAFRA GUERRA</t>
  </si>
  <si>
    <t>COMPAÑIA SERVICIOS INTEGRALES COSERVIN S.A.S.</t>
  </si>
  <si>
    <t>elkin torres mercado</t>
  </si>
  <si>
    <t>ARACATACA</t>
  </si>
  <si>
    <t>Esneider Reales Gutierrez</t>
  </si>
  <si>
    <t>MACONSALUD ARACATACA SEDE 01</t>
  </si>
  <si>
    <t>QUIRUTRAUMAS DEL CARIBE S.A.S.</t>
  </si>
  <si>
    <t>CENTRO DE SALUD GUNMAKO</t>
  </si>
  <si>
    <t>CENTRO DE SALUD SERANKWA</t>
  </si>
  <si>
    <t>PUESTO DE SALUD DWANAWIMAKU</t>
  </si>
  <si>
    <t>EL RETEN</t>
  </si>
  <si>
    <t>Palma Salud El Reten</t>
  </si>
  <si>
    <t>MACONSALUD EL RETEN SEDE 02</t>
  </si>
  <si>
    <t>ALGARROBO</t>
  </si>
  <si>
    <t>PALMA SALUD</t>
  </si>
  <si>
    <t>CAPACIDAD INSTALADA PRIVADA ZONA NORTE</t>
  </si>
  <si>
    <t>PLATO</t>
  </si>
  <si>
    <t>IPS PLATO</t>
  </si>
  <si>
    <t>fundacion rehabilitacion integral sede Plato</t>
  </si>
  <si>
    <t>BIENESTAR IPS S.A.S. PLATO</t>
  </si>
  <si>
    <t>CASALUD PLATO</t>
  </si>
  <si>
    <t>ÓPTICA CRISTAL PLATO</t>
  </si>
  <si>
    <t>CLINICA SANASALUD IPS</t>
  </si>
  <si>
    <t>RED MED RED MEDICA ESPECIALIZADA DE COLOMBIA S.A.S</t>
  </si>
  <si>
    <t>SALUD MEDICA IPS SAS</t>
  </si>
  <si>
    <t>CLINICA REGIONAL INMACULADA CONCEPCION</t>
  </si>
  <si>
    <t>MIGUEL RAFAEL GAMERO GARCIA</t>
  </si>
  <si>
    <t>JOSE SANTANDER ROSALES CORTINA</t>
  </si>
  <si>
    <t>I .P.S. MI SALUD PLATO LTDA</t>
  </si>
  <si>
    <t>JORGE RINCON CABRERA</t>
  </si>
  <si>
    <t>SANASALUD SERVICIOS MEDICOS</t>
  </si>
  <si>
    <t>centro medico Santa laura</t>
  </si>
  <si>
    <t>ALVARO JAVIER JARMAR RZZO</t>
  </si>
  <si>
    <t>CLINCA DE ESPECIALIDADES MEDICAS Y ODONTOLOGICAS DEL CARIBE S.A.S MEDIDENT</t>
  </si>
  <si>
    <t>UNIDAD INTEGRAL DE SALUD OCUPACIONAL</t>
  </si>
  <si>
    <t>IPS CENTRO INTEGRAL DE NEURODESARROLLO Y REHABILITACION SAS</t>
  </si>
  <si>
    <t>ARIGUANÍ</t>
  </si>
  <si>
    <t>Adis Ferney Barrios Rada</t>
  </si>
  <si>
    <t>Luis Alberto Vizcaino Riquett</t>
  </si>
  <si>
    <t>unidad medica ariguani y el magdalena</t>
  </si>
  <si>
    <t>nasri william bendeck torres</t>
  </si>
  <si>
    <t>BELISA YOJANA PABON PAYARES</t>
  </si>
  <si>
    <t>FUNCOVULC IPS</t>
  </si>
  <si>
    <t>MARY ALEXANDRA LLANES CALDERON</t>
  </si>
  <si>
    <t>norelys maria peñaranda peña</t>
  </si>
  <si>
    <t>CENTRO INTEGRAL DE SALUD DEL CARIBE S.A.S</t>
  </si>
  <si>
    <t>CHIVOLO</t>
  </si>
  <si>
    <t>VIRGILIO ANTONIO PEÑARANDA MARQUEZ</t>
  </si>
  <si>
    <t>SABANA DE SAN ANGEL</t>
  </si>
  <si>
    <t>EMMA MARGARITA FUENTES BARRERA</t>
  </si>
  <si>
    <t>TAAKWATUNGUA IPSI S.A. S</t>
  </si>
  <si>
    <t>TENERIFE</t>
  </si>
  <si>
    <t>MI SALUD CUIDADO INTEGRAL IPS S.A.S</t>
  </si>
  <si>
    <t>CERRO DE SAN ANTONIO</t>
  </si>
  <si>
    <t>RAFAEL SEGUNDO DE LA ROSA DIAZ</t>
  </si>
  <si>
    <t>SALAMINA</t>
  </si>
  <si>
    <t>CASALUD IPS-SALAMINA</t>
  </si>
  <si>
    <t>SERVICIOS INTEGRALES DE SALUD DEL MAGDALENA SEDE SALAMINA</t>
  </si>
  <si>
    <t>SITIO NUEVO</t>
  </si>
  <si>
    <t>CENTRO DE REHABILITACIÓN INTEGRAL HUELLAS DEL FUTURO IPS S.A.S.</t>
  </si>
  <si>
    <t>Centro de Atencion de Emergencias Medicas</t>
  </si>
  <si>
    <t>IPS SAN JOSE E. U.</t>
  </si>
  <si>
    <t>ZAPAYAN</t>
  </si>
  <si>
    <t>FUNDACION CAMINOS ESPECIALES</t>
  </si>
  <si>
    <t>BANCO</t>
  </si>
  <si>
    <t>PREVISALUD</t>
  </si>
  <si>
    <t>CLINICA LA ESPERANZA</t>
  </si>
  <si>
    <t>TOTAL CAPACIDAD INSTALADA PRIVADA DEPARTAMENTO</t>
  </si>
  <si>
    <t>PUBLICO</t>
  </si>
  <si>
    <t>TOTAL CAPACIDAD INSTALADA DEPARTAMENTO</t>
  </si>
  <si>
    <t>CONSOLIDADO CAPACIDAD INSTALADA PUBLICA Y PRIVADA  DEPARTAMENTO DEL MAGDALENA VIGENCIA 2,020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</si>
</sst>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2"/>
      <color indexed="8"/>
      <name val="Times New Roman"/>
      <family val="1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sz val="12"/>
      <color theme="1"/>
      <name val="Times New Roman"/>
      <family val="1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textRotation="90"/>
    </xf>
    <xf numFmtId="0" fontId="41" fillId="34" borderId="12" xfId="0" applyFont="1" applyFill="1" applyBorder="1" applyAlignment="1">
      <alignment horizontal="justify" vertical="center" wrapText="1"/>
    </xf>
    <xf numFmtId="0" fontId="41" fillId="34" borderId="13" xfId="0" applyFont="1" applyFill="1" applyBorder="1" applyAlignment="1">
      <alignment horizontal="justify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4" borderId="15" xfId="0" applyFont="1" applyFill="1" applyBorder="1" applyAlignment="1">
      <alignment vertical="center" wrapText="1"/>
    </xf>
    <xf numFmtId="0" fontId="41" fillId="0" borderId="15" xfId="0" applyFont="1" applyBorder="1" applyAlignment="1">
      <alignment vertical="center"/>
    </xf>
    <xf numFmtId="0" fontId="41" fillId="33" borderId="16" xfId="0" applyFont="1" applyFill="1" applyBorder="1" applyAlignment="1">
      <alignment vertical="center" textRotation="90"/>
    </xf>
    <xf numFmtId="0" fontId="41" fillId="34" borderId="16" xfId="0" applyFont="1" applyFill="1" applyBorder="1" applyAlignment="1">
      <alignment vertical="center" wrapText="1"/>
    </xf>
    <xf numFmtId="0" fontId="41" fillId="0" borderId="16" xfId="0" applyFont="1" applyBorder="1" applyAlignment="1">
      <alignment vertical="center"/>
    </xf>
    <xf numFmtId="0" fontId="41" fillId="33" borderId="15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textRotation="90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textRotation="90"/>
    </xf>
    <xf numFmtId="0" fontId="41" fillId="35" borderId="11" xfId="0" applyFont="1" applyFill="1" applyBorder="1" applyAlignment="1">
      <alignment horizontal="center" vertical="center" textRotation="90" wrapText="1"/>
    </xf>
    <xf numFmtId="0" fontId="41" fillId="0" borderId="17" xfId="0" applyFont="1" applyBorder="1" applyAlignment="1">
      <alignment horizontal="justify" vertical="center"/>
    </xf>
    <xf numFmtId="0" fontId="41" fillId="0" borderId="11" xfId="0" applyFont="1" applyBorder="1" applyAlignment="1">
      <alignment horizontal="justify" vertical="center"/>
    </xf>
    <xf numFmtId="0" fontId="41" fillId="34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textRotation="90" wrapText="1"/>
    </xf>
    <xf numFmtId="0" fontId="41" fillId="0" borderId="11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16" xfId="0" applyFont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 textRotation="90"/>
    </xf>
    <xf numFmtId="0" fontId="41" fillId="0" borderId="11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28" borderId="11" xfId="0" applyFont="1" applyFill="1" applyBorder="1" applyAlignment="1">
      <alignment horizontal="center" vertical="center" textRotation="90" wrapText="1"/>
    </xf>
    <xf numFmtId="0" fontId="41" fillId="28" borderId="11" xfId="0" applyFont="1" applyFill="1" applyBorder="1" applyAlignment="1">
      <alignment horizontal="center" vertical="center"/>
    </xf>
    <xf numFmtId="0" fontId="41" fillId="28" borderId="16" xfId="0" applyFont="1" applyFill="1" applyBorder="1" applyAlignment="1">
      <alignment horizontal="center" vertical="center"/>
    </xf>
    <xf numFmtId="0" fontId="0" fillId="28" borderId="0" xfId="0" applyFill="1" applyAlignment="1">
      <alignment/>
    </xf>
    <xf numFmtId="0" fontId="43" fillId="28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wrapText="1"/>
    </xf>
    <xf numFmtId="0" fontId="44" fillId="0" borderId="18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44" fillId="0" borderId="0" xfId="0" applyFont="1" applyAlignment="1">
      <alignment wrapText="1"/>
    </xf>
    <xf numFmtId="0" fontId="44" fillId="0" borderId="18" xfId="0" applyFont="1" applyFill="1" applyBorder="1" applyAlignment="1">
      <alignment wrapText="1"/>
    </xf>
    <xf numFmtId="0" fontId="0" fillId="0" borderId="0" xfId="0" applyAlignment="1">
      <alignment wrapText="1"/>
    </xf>
    <xf numFmtId="0" fontId="44" fillId="0" borderId="19" xfId="0" applyFont="1" applyBorder="1" applyAlignment="1">
      <alignment wrapText="1"/>
    </xf>
    <xf numFmtId="0" fontId="44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0" fontId="44" fillId="0" borderId="19" xfId="0" applyFont="1" applyFill="1" applyBorder="1" applyAlignment="1">
      <alignment wrapText="1"/>
    </xf>
    <xf numFmtId="0" fontId="44" fillId="0" borderId="18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/>
    </xf>
    <xf numFmtId="0" fontId="0" fillId="0" borderId="18" xfId="0" applyBorder="1" applyAlignment="1">
      <alignment wrapText="1"/>
    </xf>
    <xf numFmtId="0" fontId="44" fillId="0" borderId="18" xfId="0" applyFont="1" applyBorder="1" applyAlignment="1">
      <alignment/>
    </xf>
    <xf numFmtId="0" fontId="0" fillId="0" borderId="18" xfId="0" applyFill="1" applyBorder="1" applyAlignment="1">
      <alignment wrapText="1"/>
    </xf>
    <xf numFmtId="0" fontId="44" fillId="0" borderId="18" xfId="0" applyFont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44" fillId="0" borderId="20" xfId="0" applyFont="1" applyBorder="1" applyAlignment="1">
      <alignment horizontal="center" wrapText="1"/>
    </xf>
    <xf numFmtId="0" fontId="44" fillId="0" borderId="20" xfId="0" applyFont="1" applyFill="1" applyBorder="1" applyAlignment="1">
      <alignment/>
    </xf>
    <xf numFmtId="0" fontId="44" fillId="28" borderId="21" xfId="0" applyFont="1" applyFill="1" applyBorder="1" applyAlignment="1">
      <alignment/>
    </xf>
    <xf numFmtId="0" fontId="44" fillId="28" borderId="22" xfId="0" applyFont="1" applyFill="1" applyBorder="1" applyAlignment="1">
      <alignment/>
    </xf>
    <xf numFmtId="0" fontId="44" fillId="28" borderId="23" xfId="0" applyFont="1" applyFill="1" applyBorder="1" applyAlignment="1">
      <alignment/>
    </xf>
    <xf numFmtId="0" fontId="44" fillId="28" borderId="18" xfId="0" applyFont="1" applyFill="1" applyBorder="1" applyAlignment="1">
      <alignment/>
    </xf>
    <xf numFmtId="0" fontId="44" fillId="28" borderId="18" xfId="0" applyFont="1" applyFill="1" applyBorder="1" applyAlignment="1">
      <alignment/>
    </xf>
    <xf numFmtId="0" fontId="44" fillId="28" borderId="18" xfId="0" applyFont="1" applyFill="1" applyBorder="1" applyAlignment="1">
      <alignment wrapText="1"/>
    </xf>
    <xf numFmtId="0" fontId="44" fillId="28" borderId="24" xfId="0" applyFont="1" applyFill="1" applyBorder="1" applyAlignment="1">
      <alignment wrapText="1"/>
    </xf>
    <xf numFmtId="0" fontId="44" fillId="28" borderId="18" xfId="0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44" fillId="0" borderId="25" xfId="0" applyFont="1" applyFill="1" applyBorder="1" applyAlignment="1">
      <alignment horizontal="center" wrapText="1"/>
    </xf>
    <xf numFmtId="0" fontId="44" fillId="0" borderId="26" xfId="0" applyFont="1" applyFill="1" applyBorder="1" applyAlignment="1">
      <alignment horizontal="center" wrapText="1"/>
    </xf>
    <xf numFmtId="0" fontId="44" fillId="0" borderId="25" xfId="0" applyFont="1" applyFill="1" applyBorder="1" applyAlignment="1">
      <alignment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right" wrapText="1"/>
    </xf>
    <xf numFmtId="0" fontId="44" fillId="0" borderId="26" xfId="0" applyFont="1" applyFill="1" applyBorder="1" applyAlignment="1">
      <alignment horizontal="right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wrapText="1"/>
    </xf>
    <xf numFmtId="0" fontId="44" fillId="0" borderId="18" xfId="0" applyFont="1" applyFill="1" applyBorder="1" applyAlignment="1">
      <alignment horizontal="right" wrapText="1"/>
    </xf>
    <xf numFmtId="0" fontId="44" fillId="0" borderId="23" xfId="0" applyFont="1" applyFill="1" applyBorder="1" applyAlignment="1">
      <alignment horizontal="right" wrapText="1"/>
    </xf>
    <xf numFmtId="0" fontId="44" fillId="0" borderId="18" xfId="0" applyFont="1" applyBorder="1" applyAlignment="1">
      <alignment horizontal="right" wrapText="1"/>
    </xf>
    <xf numFmtId="0" fontId="4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44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44" fillId="28" borderId="19" xfId="0" applyFont="1" applyFill="1" applyBorder="1" applyAlignment="1">
      <alignment horizontal="center" wrapText="1"/>
    </xf>
    <xf numFmtId="0" fontId="44" fillId="28" borderId="18" xfId="0" applyFont="1" applyFill="1" applyBorder="1" applyAlignment="1">
      <alignment horizontal="center" wrapText="1"/>
    </xf>
    <xf numFmtId="0" fontId="0" fillId="28" borderId="18" xfId="0" applyFill="1" applyBorder="1" applyAlignment="1">
      <alignment horizontal="center" wrapText="1"/>
    </xf>
    <xf numFmtId="0" fontId="44" fillId="28" borderId="25" xfId="0" applyFont="1" applyFill="1" applyBorder="1" applyAlignment="1">
      <alignment horizontal="center" wrapText="1"/>
    </xf>
    <xf numFmtId="0" fontId="44" fillId="28" borderId="26" xfId="0" applyFont="1" applyFill="1" applyBorder="1" applyAlignment="1">
      <alignment horizontal="center" wrapText="1"/>
    </xf>
    <xf numFmtId="0" fontId="0" fillId="28" borderId="18" xfId="0" applyFill="1" applyBorder="1" applyAlignment="1">
      <alignment wrapText="1"/>
    </xf>
    <xf numFmtId="0" fontId="44" fillId="28" borderId="20" xfId="0" applyFont="1" applyFill="1" applyBorder="1" applyAlignment="1">
      <alignment wrapText="1"/>
    </xf>
    <xf numFmtId="0" fontId="0" fillId="28" borderId="20" xfId="0" applyFill="1" applyBorder="1" applyAlignment="1">
      <alignment wrapText="1"/>
    </xf>
    <xf numFmtId="0" fontId="44" fillId="28" borderId="20" xfId="0" applyFont="1" applyFill="1" applyBorder="1" applyAlignment="1">
      <alignment horizontal="right" wrapText="1"/>
    </xf>
    <xf numFmtId="0" fontId="44" fillId="28" borderId="18" xfId="0" applyFont="1" applyFill="1" applyBorder="1" applyAlignment="1">
      <alignment horizontal="right" wrapText="1"/>
    </xf>
    <xf numFmtId="0" fontId="0" fillId="28" borderId="18" xfId="0" applyFill="1" applyBorder="1" applyAlignment="1">
      <alignment/>
    </xf>
    <xf numFmtId="0" fontId="44" fillId="0" borderId="24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27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44" fillId="0" borderId="24" xfId="0" applyFont="1" applyFill="1" applyBorder="1" applyAlignment="1">
      <alignment wrapText="1"/>
    </xf>
    <xf numFmtId="0" fontId="44" fillId="0" borderId="19" xfId="0" applyFont="1" applyBorder="1" applyAlignment="1">
      <alignment/>
    </xf>
    <xf numFmtId="0" fontId="0" fillId="28" borderId="0" xfId="0" applyFill="1" applyBorder="1" applyAlignment="1">
      <alignment/>
    </xf>
    <xf numFmtId="0" fontId="44" fillId="28" borderId="18" xfId="0" applyFont="1" applyFill="1" applyBorder="1" applyAlignment="1">
      <alignment vertical="center"/>
    </xf>
    <xf numFmtId="0" fontId="41" fillId="28" borderId="18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6" fillId="0" borderId="18" xfId="0" applyFont="1" applyFill="1" applyBorder="1" applyAlignment="1">
      <alignment horizontal="right" vertical="center"/>
    </xf>
    <xf numFmtId="0" fontId="47" fillId="0" borderId="18" xfId="0" applyFont="1" applyFill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41" fillId="35" borderId="28" xfId="0" applyFont="1" applyFill="1" applyBorder="1" applyAlignment="1">
      <alignment horizontal="center" vertical="center" wrapText="1"/>
    </xf>
    <xf numFmtId="0" fontId="41" fillId="35" borderId="29" xfId="0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justify" vertical="center" wrapText="1"/>
    </xf>
    <xf numFmtId="0" fontId="41" fillId="0" borderId="31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35" borderId="32" xfId="0" applyFont="1" applyFill="1" applyBorder="1" applyAlignment="1">
      <alignment horizontal="center" vertical="center" wrapText="1"/>
    </xf>
    <xf numFmtId="0" fontId="41" fillId="35" borderId="31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/>
    </xf>
    <xf numFmtId="0" fontId="41" fillId="0" borderId="14" xfId="0" applyFont="1" applyBorder="1" applyAlignment="1">
      <alignment horizontal="justify" vertical="center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vertical="center" wrapText="1"/>
    </xf>
    <xf numFmtId="0" fontId="41" fillId="33" borderId="29" xfId="0" applyFont="1" applyFill="1" applyBorder="1" applyAlignment="1">
      <alignment vertical="center" wrapText="1"/>
    </xf>
    <xf numFmtId="0" fontId="41" fillId="0" borderId="29" xfId="0" applyFont="1" applyBorder="1" applyAlignment="1">
      <alignment horizontal="justify" vertical="center"/>
    </xf>
    <xf numFmtId="0" fontId="48" fillId="0" borderId="15" xfId="0" applyFont="1" applyBorder="1" applyAlignment="1">
      <alignment horizontal="justify" vertical="center"/>
    </xf>
    <xf numFmtId="0" fontId="48" fillId="0" borderId="29" xfId="0" applyFont="1" applyBorder="1" applyAlignment="1">
      <alignment horizontal="justify" vertical="center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32" xfId="0" applyFont="1" applyFill="1" applyBorder="1" applyAlignment="1">
      <alignment horizontal="justify" vertical="center" wrapText="1"/>
    </xf>
    <xf numFmtId="0" fontId="41" fillId="35" borderId="31" xfId="0" applyFont="1" applyFill="1" applyBorder="1" applyAlignment="1">
      <alignment horizontal="justify" vertical="center" wrapText="1"/>
    </xf>
    <xf numFmtId="0" fontId="41" fillId="35" borderId="28" xfId="0" applyFont="1" applyFill="1" applyBorder="1" applyAlignment="1">
      <alignment horizontal="justify" vertical="center" wrapText="1"/>
    </xf>
    <xf numFmtId="0" fontId="41" fillId="35" borderId="10" xfId="0" applyFont="1" applyFill="1" applyBorder="1" applyAlignment="1">
      <alignment horizontal="justify" vertical="center" wrapText="1"/>
    </xf>
    <xf numFmtId="0" fontId="41" fillId="28" borderId="28" xfId="0" applyFont="1" applyFill="1" applyBorder="1" applyAlignment="1">
      <alignment horizontal="center" vertical="center" wrapText="1"/>
    </xf>
    <xf numFmtId="0" fontId="41" fillId="28" borderId="29" xfId="0" applyFont="1" applyFill="1" applyBorder="1" applyAlignment="1">
      <alignment horizontal="center" vertical="center" wrapText="1"/>
    </xf>
    <xf numFmtId="0" fontId="41" fillId="28" borderId="15" xfId="0" applyFont="1" applyFill="1" applyBorder="1" applyAlignment="1">
      <alignment horizontal="left" vertical="center" wrapText="1"/>
    </xf>
    <xf numFmtId="0" fontId="41" fillId="28" borderId="29" xfId="0" applyFont="1" applyFill="1" applyBorder="1" applyAlignment="1">
      <alignment horizontal="left" vertical="center" wrapText="1"/>
    </xf>
    <xf numFmtId="0" fontId="49" fillId="28" borderId="32" xfId="0" applyFont="1" applyFill="1" applyBorder="1" applyAlignment="1">
      <alignment horizontal="center" vertical="center"/>
    </xf>
    <xf numFmtId="0" fontId="49" fillId="28" borderId="17" xfId="0" applyFont="1" applyFill="1" applyBorder="1" applyAlignment="1">
      <alignment horizontal="center" vertical="center"/>
    </xf>
    <xf numFmtId="0" fontId="41" fillId="28" borderId="15" xfId="0" applyFont="1" applyFill="1" applyBorder="1" applyAlignment="1">
      <alignment horizontal="center" vertical="center" wrapText="1"/>
    </xf>
    <xf numFmtId="0" fontId="41" fillId="28" borderId="10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28" borderId="32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43" fillId="28" borderId="15" xfId="0" applyFont="1" applyFill="1" applyBorder="1" applyAlignment="1">
      <alignment horizontal="center" wrapText="1"/>
    </xf>
    <xf numFmtId="0" fontId="43" fillId="28" borderId="10" xfId="0" applyFont="1" applyFill="1" applyBorder="1" applyAlignment="1">
      <alignment horizontal="center" wrapText="1"/>
    </xf>
    <xf numFmtId="0" fontId="43" fillId="28" borderId="14" xfId="0" applyFont="1" applyFill="1" applyBorder="1" applyAlignment="1">
      <alignment horizontal="center" wrapText="1"/>
    </xf>
    <xf numFmtId="0" fontId="41" fillId="28" borderId="15" xfId="0" applyFont="1" applyFill="1" applyBorder="1" applyAlignment="1">
      <alignment horizontal="center" vertical="center"/>
    </xf>
    <xf numFmtId="0" fontId="41" fillId="28" borderId="29" xfId="0" applyFont="1" applyFill="1" applyBorder="1" applyAlignment="1">
      <alignment horizontal="center" vertical="center"/>
    </xf>
    <xf numFmtId="0" fontId="41" fillId="28" borderId="15" xfId="0" applyFont="1" applyFill="1" applyBorder="1" applyAlignment="1">
      <alignment horizontal="justify" vertical="center"/>
    </xf>
    <xf numFmtId="0" fontId="41" fillId="28" borderId="29" xfId="0" applyFont="1" applyFill="1" applyBorder="1" applyAlignment="1">
      <alignment horizontal="justify" vertical="center"/>
    </xf>
    <xf numFmtId="0" fontId="49" fillId="0" borderId="3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8" fillId="28" borderId="34" xfId="0" applyFont="1" applyFill="1" applyBorder="1" applyAlignment="1">
      <alignment horizontal="justify" vertical="center"/>
    </xf>
    <xf numFmtId="0" fontId="48" fillId="28" borderId="35" xfId="0" applyFont="1" applyFill="1" applyBorder="1" applyAlignment="1">
      <alignment horizontal="justify" vertical="center"/>
    </xf>
    <xf numFmtId="0" fontId="44" fillId="28" borderId="21" xfId="0" applyFont="1" applyFill="1" applyBorder="1" applyAlignment="1">
      <alignment horizontal="center" vertical="center" wrapText="1"/>
    </xf>
    <xf numFmtId="0" fontId="44" fillId="28" borderId="23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28" borderId="21" xfId="0" applyFont="1" applyFill="1" applyBorder="1" applyAlignment="1">
      <alignment horizontal="center"/>
    </xf>
    <xf numFmtId="0" fontId="44" fillId="28" borderId="22" xfId="0" applyFont="1" applyFill="1" applyBorder="1" applyAlignment="1">
      <alignment horizontal="center"/>
    </xf>
    <xf numFmtId="0" fontId="44" fillId="28" borderId="23" xfId="0" applyFont="1" applyFill="1" applyBorder="1" applyAlignment="1">
      <alignment horizontal="center"/>
    </xf>
    <xf numFmtId="0" fontId="0" fillId="28" borderId="18" xfId="0" applyFill="1" applyBorder="1" applyAlignment="1">
      <alignment horizontal="center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28" borderId="18" xfId="0" applyFont="1" applyFill="1" applyBorder="1" applyAlignment="1">
      <alignment horizontal="center" wrapText="1"/>
    </xf>
    <xf numFmtId="0" fontId="44" fillId="0" borderId="18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28" borderId="21" xfId="0" applyFont="1" applyFill="1" applyBorder="1" applyAlignment="1">
      <alignment horizontal="center" wrapText="1"/>
    </xf>
    <xf numFmtId="0" fontId="44" fillId="28" borderId="23" xfId="0" applyFont="1" applyFill="1" applyBorder="1" applyAlignment="1">
      <alignment horizontal="center" wrapText="1"/>
    </xf>
    <xf numFmtId="0" fontId="44" fillId="0" borderId="2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0" fillId="28" borderId="27" xfId="0" applyFont="1" applyFill="1" applyBorder="1" applyAlignment="1">
      <alignment horizontal="center"/>
    </xf>
    <xf numFmtId="0" fontId="50" fillId="0" borderId="27" xfId="0" applyFont="1" applyBorder="1" applyAlignment="1">
      <alignment horizontal="center" vertical="center"/>
    </xf>
    <xf numFmtId="0" fontId="44" fillId="28" borderId="21" xfId="0" applyFont="1" applyFill="1" applyBorder="1" applyAlignment="1">
      <alignment horizontal="center" vertical="center"/>
    </xf>
    <xf numFmtId="0" fontId="44" fillId="28" borderId="23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28" borderId="25" xfId="0" applyFont="1" applyFill="1" applyBorder="1" applyAlignment="1">
      <alignment horizontal="center" wrapText="1"/>
    </xf>
    <xf numFmtId="0" fontId="44" fillId="28" borderId="26" xfId="0" applyFont="1" applyFill="1" applyBorder="1" applyAlignment="1">
      <alignment horizontal="center" wrapText="1"/>
    </xf>
    <xf numFmtId="0" fontId="44" fillId="28" borderId="18" xfId="0" applyFont="1" applyFill="1" applyBorder="1" applyAlignment="1">
      <alignment horizontal="center"/>
    </xf>
    <xf numFmtId="0" fontId="44" fillId="28" borderId="18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8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V3" sqref="V3:Y3"/>
    </sheetView>
  </sheetViews>
  <sheetFormatPr defaultColWidth="9.140625" defaultRowHeight="15"/>
  <cols>
    <col min="1" max="1" width="9.140625" style="0" customWidth="1"/>
    <col min="2" max="2" width="12.00390625" style="0" customWidth="1"/>
    <col min="3" max="3" width="5.140625" style="0" customWidth="1"/>
    <col min="4" max="4" width="5.57421875" style="0" customWidth="1"/>
    <col min="5" max="6" width="4.00390625" style="0" customWidth="1"/>
    <col min="7" max="7" width="3.57421875" style="0" customWidth="1"/>
    <col min="8" max="8" width="3.28125" style="0" customWidth="1"/>
    <col min="9" max="9" width="4.140625" style="0" customWidth="1"/>
    <col min="10" max="10" width="3.57421875" style="0" customWidth="1"/>
    <col min="11" max="13" width="3.00390625" style="0" customWidth="1"/>
    <col min="14" max="14" width="4.28125" style="0" customWidth="1"/>
    <col min="15" max="15" width="3.7109375" style="0" customWidth="1"/>
    <col min="16" max="17" width="4.00390625" style="0" customWidth="1"/>
    <col min="18" max="18" width="3.28125" style="0" customWidth="1"/>
    <col min="19" max="19" width="4.00390625" style="0" customWidth="1"/>
    <col min="20" max="20" width="4.140625" style="0" customWidth="1"/>
    <col min="21" max="21" width="6.421875" style="0" customWidth="1"/>
    <col min="22" max="22" width="5.140625" style="0" customWidth="1"/>
    <col min="23" max="23" width="5.57421875" style="0" customWidth="1"/>
    <col min="24" max="24" width="4.28125" style="0" customWidth="1"/>
    <col min="25" max="25" width="7.140625" style="0" customWidth="1"/>
  </cols>
  <sheetData>
    <row r="1" spans="1:25" ht="39" customHeight="1" thickBot="1">
      <c r="A1" s="130" t="s">
        <v>0</v>
      </c>
      <c r="B1" s="130" t="s">
        <v>1</v>
      </c>
      <c r="C1" s="125" t="s">
        <v>2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1"/>
      <c r="Q1" s="126" t="s">
        <v>34</v>
      </c>
      <c r="R1" s="126"/>
      <c r="S1" s="127"/>
      <c r="T1" s="14" t="s">
        <v>4</v>
      </c>
      <c r="U1" s="14" t="s">
        <v>5</v>
      </c>
      <c r="V1" s="125" t="s">
        <v>6</v>
      </c>
      <c r="W1" s="126"/>
      <c r="X1" s="125" t="s">
        <v>7</v>
      </c>
      <c r="Y1" s="127"/>
    </row>
    <row r="2" spans="1:25" ht="122.25" thickBot="1">
      <c r="A2" s="131"/>
      <c r="B2" s="131"/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11" t="s">
        <v>22</v>
      </c>
      <c r="R2" s="2" t="s">
        <v>23</v>
      </c>
      <c r="S2" s="2" t="s">
        <v>24</v>
      </c>
      <c r="T2" s="11" t="s">
        <v>25</v>
      </c>
      <c r="U2" s="15" t="s">
        <v>26</v>
      </c>
      <c r="V2" s="15" t="s">
        <v>27</v>
      </c>
      <c r="W2" s="17" t="s">
        <v>28</v>
      </c>
      <c r="X2" s="11" t="s">
        <v>29</v>
      </c>
      <c r="Y2" s="2" t="s">
        <v>30</v>
      </c>
    </row>
    <row r="3" spans="1:25" ht="51.75" thickBot="1">
      <c r="A3" s="3" t="s">
        <v>31</v>
      </c>
      <c r="B3" s="4" t="s">
        <v>32</v>
      </c>
      <c r="C3" s="5">
        <v>42</v>
      </c>
      <c r="D3" s="5">
        <v>128</v>
      </c>
      <c r="E3" s="5">
        <v>23</v>
      </c>
      <c r="F3" s="5">
        <v>2</v>
      </c>
      <c r="G3" s="5">
        <v>10</v>
      </c>
      <c r="H3" s="5">
        <v>3</v>
      </c>
      <c r="I3" s="5">
        <v>4</v>
      </c>
      <c r="J3" s="5">
        <v>9</v>
      </c>
      <c r="K3" s="5">
        <v>10</v>
      </c>
      <c r="L3" s="5">
        <v>87</v>
      </c>
      <c r="M3" s="5">
        <v>7</v>
      </c>
      <c r="N3" s="5">
        <v>8</v>
      </c>
      <c r="O3" s="5">
        <v>2</v>
      </c>
      <c r="P3" s="5">
        <v>0</v>
      </c>
      <c r="Q3" s="12">
        <v>1</v>
      </c>
      <c r="R3" s="5">
        <v>2</v>
      </c>
      <c r="S3" s="5">
        <v>5</v>
      </c>
      <c r="T3" s="12">
        <v>4</v>
      </c>
      <c r="U3" s="9">
        <v>18</v>
      </c>
      <c r="V3" s="9">
        <v>1</v>
      </c>
      <c r="W3" s="16">
        <v>1</v>
      </c>
      <c r="X3" s="12">
        <v>2</v>
      </c>
      <c r="Y3" s="6">
        <v>1</v>
      </c>
    </row>
    <row r="4" spans="1:25" ht="15.75" thickBot="1">
      <c r="A4" s="128" t="s">
        <v>33</v>
      </c>
      <c r="B4" s="129"/>
      <c r="C4" s="7">
        <v>42</v>
      </c>
      <c r="D4" s="7">
        <v>128</v>
      </c>
      <c r="E4" s="7">
        <v>23</v>
      </c>
      <c r="F4" s="7">
        <v>2</v>
      </c>
      <c r="G4" s="7">
        <v>10</v>
      </c>
      <c r="H4" s="7">
        <v>3</v>
      </c>
      <c r="I4" s="7">
        <v>4</v>
      </c>
      <c r="J4" s="7">
        <v>9</v>
      </c>
      <c r="K4" s="7">
        <v>10</v>
      </c>
      <c r="L4" s="7">
        <v>87</v>
      </c>
      <c r="M4" s="7">
        <v>7</v>
      </c>
      <c r="N4" s="7">
        <v>8</v>
      </c>
      <c r="O4" s="7">
        <v>2</v>
      </c>
      <c r="P4" s="7">
        <v>0</v>
      </c>
      <c r="Q4" s="13">
        <v>1</v>
      </c>
      <c r="R4" s="7">
        <v>2</v>
      </c>
      <c r="S4" s="7">
        <v>5</v>
      </c>
      <c r="T4" s="13">
        <v>4</v>
      </c>
      <c r="U4" s="10">
        <v>18</v>
      </c>
      <c r="V4" s="13">
        <v>1</v>
      </c>
      <c r="W4" s="7">
        <v>1</v>
      </c>
      <c r="X4" s="13">
        <v>2</v>
      </c>
      <c r="Y4" s="8">
        <v>1</v>
      </c>
    </row>
    <row r="8" ht="15.75" thickBot="1"/>
    <row r="9" spans="1:18" ht="30" customHeight="1" thickBot="1">
      <c r="A9" s="121" t="s">
        <v>0</v>
      </c>
      <c r="B9" s="121" t="s">
        <v>1</v>
      </c>
      <c r="C9" s="123" t="s">
        <v>2</v>
      </c>
      <c r="D9" s="124"/>
      <c r="E9" s="116"/>
      <c r="F9" s="115" t="s">
        <v>3</v>
      </c>
      <c r="G9" s="124"/>
      <c r="H9" s="124"/>
      <c r="I9" s="116"/>
      <c r="J9" s="115" t="s">
        <v>5</v>
      </c>
      <c r="K9" s="124"/>
      <c r="L9" s="124"/>
      <c r="M9" s="124"/>
      <c r="N9" s="116"/>
      <c r="O9" s="115" t="s">
        <v>6</v>
      </c>
      <c r="P9" s="116"/>
      <c r="Q9" s="115" t="s">
        <v>40</v>
      </c>
      <c r="R9" s="116"/>
    </row>
    <row r="10" spans="1:18" ht="184.5" thickBot="1">
      <c r="A10" s="122"/>
      <c r="B10" s="122"/>
      <c r="C10" s="18" t="s">
        <v>35</v>
      </c>
      <c r="D10" s="18" t="s">
        <v>41</v>
      </c>
      <c r="E10" s="18" t="s">
        <v>42</v>
      </c>
      <c r="F10" s="18" t="s">
        <v>21</v>
      </c>
      <c r="G10" s="18" t="s">
        <v>43</v>
      </c>
      <c r="H10" s="18" t="s">
        <v>23</v>
      </c>
      <c r="I10" s="18" t="s">
        <v>44</v>
      </c>
      <c r="J10" s="18" t="s">
        <v>45</v>
      </c>
      <c r="K10" s="18" t="s">
        <v>46</v>
      </c>
      <c r="L10" s="18" t="s">
        <v>47</v>
      </c>
      <c r="M10" s="18" t="s">
        <v>48</v>
      </c>
      <c r="N10" s="18" t="s">
        <v>49</v>
      </c>
      <c r="O10" s="18" t="s">
        <v>50</v>
      </c>
      <c r="P10" s="18" t="s">
        <v>28</v>
      </c>
      <c r="Q10" s="18" t="s">
        <v>39</v>
      </c>
      <c r="R10" s="18" t="s">
        <v>38</v>
      </c>
    </row>
    <row r="11" spans="1:18" ht="26.25" thickBot="1">
      <c r="A11" s="19" t="s">
        <v>51</v>
      </c>
      <c r="B11" s="20" t="s">
        <v>52</v>
      </c>
      <c r="C11" s="8">
        <v>21</v>
      </c>
      <c r="D11" s="8">
        <v>20</v>
      </c>
      <c r="E11" s="8">
        <v>19</v>
      </c>
      <c r="F11" s="8">
        <v>19</v>
      </c>
      <c r="G11" s="8">
        <v>4</v>
      </c>
      <c r="H11" s="8">
        <v>3</v>
      </c>
      <c r="I11" s="8">
        <v>3</v>
      </c>
      <c r="J11" s="8">
        <v>3</v>
      </c>
      <c r="K11" s="8">
        <v>2</v>
      </c>
      <c r="L11" s="8">
        <v>8</v>
      </c>
      <c r="M11" s="8">
        <v>11</v>
      </c>
      <c r="N11" s="21">
        <v>5</v>
      </c>
      <c r="O11" s="8">
        <v>1</v>
      </c>
      <c r="P11" s="8">
        <v>1</v>
      </c>
      <c r="Q11" s="8">
        <v>1</v>
      </c>
      <c r="R11" s="8">
        <v>4</v>
      </c>
    </row>
    <row r="12" spans="1:18" ht="26.25" thickBot="1">
      <c r="A12" s="19" t="s">
        <v>53</v>
      </c>
      <c r="B12" s="20" t="s">
        <v>54</v>
      </c>
      <c r="C12" s="8">
        <v>3</v>
      </c>
      <c r="D12" s="8">
        <v>6</v>
      </c>
      <c r="E12" s="8">
        <v>2</v>
      </c>
      <c r="F12" s="8">
        <v>11</v>
      </c>
      <c r="G12" s="8">
        <v>1</v>
      </c>
      <c r="H12" s="8">
        <v>1</v>
      </c>
      <c r="I12" s="8">
        <v>0</v>
      </c>
      <c r="J12" s="8">
        <v>0</v>
      </c>
      <c r="K12" s="8">
        <v>1</v>
      </c>
      <c r="L12" s="8">
        <v>1</v>
      </c>
      <c r="M12" s="8">
        <v>5</v>
      </c>
      <c r="N12" s="21">
        <v>0</v>
      </c>
      <c r="O12" s="8">
        <v>1</v>
      </c>
      <c r="P12" s="8">
        <v>1</v>
      </c>
      <c r="Q12" s="8">
        <v>0</v>
      </c>
      <c r="R12" s="8">
        <v>2</v>
      </c>
    </row>
    <row r="13" spans="1:18" ht="26.25" thickBot="1">
      <c r="A13" s="19" t="s">
        <v>55</v>
      </c>
      <c r="B13" s="20" t="s">
        <v>56</v>
      </c>
      <c r="C13" s="8">
        <v>3</v>
      </c>
      <c r="D13" s="8">
        <v>6</v>
      </c>
      <c r="E13" s="8">
        <v>6</v>
      </c>
      <c r="F13" s="8">
        <v>16</v>
      </c>
      <c r="G13" s="8">
        <v>2</v>
      </c>
      <c r="H13" s="8">
        <v>2</v>
      </c>
      <c r="I13" s="8">
        <v>0</v>
      </c>
      <c r="J13" s="8">
        <v>0</v>
      </c>
      <c r="K13" s="8">
        <v>1</v>
      </c>
      <c r="L13" s="8">
        <v>7</v>
      </c>
      <c r="M13" s="8">
        <v>17</v>
      </c>
      <c r="N13" s="21">
        <v>0</v>
      </c>
      <c r="O13" s="8">
        <v>1</v>
      </c>
      <c r="P13" s="8">
        <v>0</v>
      </c>
      <c r="Q13" s="8">
        <v>0</v>
      </c>
      <c r="R13" s="8">
        <v>4</v>
      </c>
    </row>
    <row r="14" spans="1:18" ht="26.25" thickBot="1">
      <c r="A14" s="117" t="s">
        <v>57</v>
      </c>
      <c r="B14" s="20" t="s">
        <v>58</v>
      </c>
      <c r="C14" s="8">
        <v>12</v>
      </c>
      <c r="D14" s="8">
        <v>16</v>
      </c>
      <c r="E14" s="8">
        <v>11</v>
      </c>
      <c r="F14" s="8">
        <v>28</v>
      </c>
      <c r="G14" s="8">
        <v>1</v>
      </c>
      <c r="H14" s="8">
        <v>2</v>
      </c>
      <c r="I14" s="8">
        <v>0</v>
      </c>
      <c r="J14" s="8">
        <v>2</v>
      </c>
      <c r="K14" s="8">
        <v>1</v>
      </c>
      <c r="L14" s="8">
        <v>0</v>
      </c>
      <c r="M14" s="8">
        <v>0</v>
      </c>
      <c r="N14" s="21">
        <v>5</v>
      </c>
      <c r="O14" s="8">
        <v>1</v>
      </c>
      <c r="P14" s="8">
        <v>1</v>
      </c>
      <c r="Q14" s="8">
        <v>1</v>
      </c>
      <c r="R14" s="8">
        <v>1</v>
      </c>
    </row>
    <row r="15" spans="1:18" ht="26.25" thickBot="1">
      <c r="A15" s="118"/>
      <c r="B15" s="20" t="s">
        <v>59</v>
      </c>
      <c r="C15" s="8">
        <v>2</v>
      </c>
      <c r="D15" s="8">
        <v>15</v>
      </c>
      <c r="E15" s="8">
        <v>5</v>
      </c>
      <c r="F15" s="8">
        <v>10</v>
      </c>
      <c r="G15" s="8">
        <v>1</v>
      </c>
      <c r="H15" s="8">
        <v>2</v>
      </c>
      <c r="I15" s="8">
        <v>0</v>
      </c>
      <c r="J15" s="8">
        <v>0</v>
      </c>
      <c r="K15" s="8">
        <v>2</v>
      </c>
      <c r="L15" s="8">
        <v>6</v>
      </c>
      <c r="M15" s="8">
        <v>12</v>
      </c>
      <c r="N15" s="21">
        <v>0</v>
      </c>
      <c r="O15" s="8">
        <v>1</v>
      </c>
      <c r="P15" s="8">
        <v>0</v>
      </c>
      <c r="Q15" s="8">
        <v>0</v>
      </c>
      <c r="R15" s="8">
        <v>2</v>
      </c>
    </row>
    <row r="16" spans="1:18" ht="39" thickBot="1">
      <c r="A16" s="19" t="s">
        <v>60</v>
      </c>
      <c r="B16" s="20" t="s">
        <v>61</v>
      </c>
      <c r="C16" s="8">
        <v>2</v>
      </c>
      <c r="D16" s="8">
        <v>6</v>
      </c>
      <c r="E16" s="8">
        <v>3</v>
      </c>
      <c r="F16" s="8">
        <v>4</v>
      </c>
      <c r="G16" s="8">
        <v>1</v>
      </c>
      <c r="H16" s="8">
        <v>1</v>
      </c>
      <c r="I16" s="8">
        <v>0</v>
      </c>
      <c r="J16" s="8">
        <v>0</v>
      </c>
      <c r="K16" s="8">
        <v>2</v>
      </c>
      <c r="L16" s="8">
        <v>2</v>
      </c>
      <c r="M16" s="8">
        <v>3</v>
      </c>
      <c r="N16" s="21">
        <v>0</v>
      </c>
      <c r="O16" s="8">
        <v>0</v>
      </c>
      <c r="P16" s="8">
        <v>0</v>
      </c>
      <c r="Q16" s="8">
        <v>0</v>
      </c>
      <c r="R16" s="8">
        <v>2</v>
      </c>
    </row>
    <row r="17" spans="1:18" ht="39" thickBot="1">
      <c r="A17" s="19" t="s">
        <v>62</v>
      </c>
      <c r="B17" s="20" t="s">
        <v>63</v>
      </c>
      <c r="C17" s="8">
        <v>3</v>
      </c>
      <c r="D17" s="8">
        <v>6</v>
      </c>
      <c r="E17" s="8">
        <v>4</v>
      </c>
      <c r="F17" s="8">
        <v>4</v>
      </c>
      <c r="G17" s="8">
        <v>3</v>
      </c>
      <c r="H17" s="8">
        <v>2</v>
      </c>
      <c r="I17" s="8">
        <v>1</v>
      </c>
      <c r="J17" s="8">
        <v>0</v>
      </c>
      <c r="K17" s="8">
        <v>1</v>
      </c>
      <c r="L17" s="8">
        <v>4</v>
      </c>
      <c r="M17" s="8">
        <v>7</v>
      </c>
      <c r="N17" s="21">
        <v>0</v>
      </c>
      <c r="O17" s="8">
        <v>1</v>
      </c>
      <c r="P17" s="8">
        <v>1</v>
      </c>
      <c r="Q17" s="8">
        <v>0</v>
      </c>
      <c r="R17" s="8">
        <v>2</v>
      </c>
    </row>
    <row r="18" spans="1:18" ht="26.25" thickBot="1">
      <c r="A18" s="19" t="s">
        <v>64</v>
      </c>
      <c r="B18" s="20" t="s">
        <v>65</v>
      </c>
      <c r="C18" s="8">
        <v>0</v>
      </c>
      <c r="D18" s="8">
        <v>5</v>
      </c>
      <c r="E18" s="8">
        <v>2</v>
      </c>
      <c r="F18" s="8">
        <v>5</v>
      </c>
      <c r="G18" s="8">
        <v>1</v>
      </c>
      <c r="H18" s="8">
        <v>2</v>
      </c>
      <c r="I18" s="8">
        <v>1</v>
      </c>
      <c r="J18" s="8">
        <v>0</v>
      </c>
      <c r="K18" s="8">
        <v>1</v>
      </c>
      <c r="L18" s="8">
        <v>2</v>
      </c>
      <c r="M18" s="8">
        <v>2</v>
      </c>
      <c r="N18" s="21">
        <v>0</v>
      </c>
      <c r="O18" s="8">
        <v>1</v>
      </c>
      <c r="P18" s="8">
        <v>1</v>
      </c>
      <c r="Q18" s="8">
        <v>0</v>
      </c>
      <c r="R18" s="8">
        <v>2</v>
      </c>
    </row>
    <row r="19" spans="1:18" ht="30.75" customHeight="1" thickBot="1">
      <c r="A19" s="119" t="s">
        <v>66</v>
      </c>
      <c r="B19" s="120"/>
      <c r="C19" s="8">
        <v>46</v>
      </c>
      <c r="D19" s="8">
        <v>80</v>
      </c>
      <c r="E19" s="8">
        <f>SUM(E11:E18)</f>
        <v>52</v>
      </c>
      <c r="F19" s="8">
        <f>SUM(F11:F18)</f>
        <v>97</v>
      </c>
      <c r="G19" s="8">
        <v>14</v>
      </c>
      <c r="H19" s="8">
        <v>15</v>
      </c>
      <c r="I19" s="8">
        <v>5</v>
      </c>
      <c r="J19" s="8">
        <v>5</v>
      </c>
      <c r="K19" s="8">
        <f aca="true" t="shared" si="0" ref="K19:Q19">SUM(K11:K18)</f>
        <v>11</v>
      </c>
      <c r="L19" s="8">
        <f t="shared" si="0"/>
        <v>30</v>
      </c>
      <c r="M19" s="8">
        <f t="shared" si="0"/>
        <v>57</v>
      </c>
      <c r="N19" s="21">
        <f t="shared" si="0"/>
        <v>10</v>
      </c>
      <c r="O19" s="8">
        <f t="shared" si="0"/>
        <v>7</v>
      </c>
      <c r="P19" s="8">
        <f t="shared" si="0"/>
        <v>5</v>
      </c>
      <c r="Q19" s="8">
        <f t="shared" si="0"/>
        <v>2</v>
      </c>
      <c r="R19" s="8">
        <f>SUM(R11:R18)</f>
        <v>19</v>
      </c>
    </row>
  </sheetData>
  <sheetProtection/>
  <mergeCells count="16">
    <mergeCell ref="V1:W1"/>
    <mergeCell ref="X1:Y1"/>
    <mergeCell ref="Q1:S1"/>
    <mergeCell ref="A4:B4"/>
    <mergeCell ref="A1:A2"/>
    <mergeCell ref="B1:B2"/>
    <mergeCell ref="C1:O1"/>
    <mergeCell ref="Q9:R9"/>
    <mergeCell ref="A14:A15"/>
    <mergeCell ref="A19:B19"/>
    <mergeCell ref="A9:A10"/>
    <mergeCell ref="B9:B10"/>
    <mergeCell ref="C9:E9"/>
    <mergeCell ref="F9:I9"/>
    <mergeCell ref="J9:N9"/>
    <mergeCell ref="O9:P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"/>
  <sheetViews>
    <sheetView zoomScalePageLayoutView="0" workbookViewId="0" topLeftCell="A1">
      <selection activeCell="A4" sqref="A4:R11"/>
    </sheetView>
  </sheetViews>
  <sheetFormatPr defaultColWidth="11.421875" defaultRowHeight="15"/>
  <cols>
    <col min="3" max="3" width="5.28125" style="0" customWidth="1"/>
    <col min="4" max="4" width="5.7109375" style="0" customWidth="1"/>
    <col min="5" max="5" width="4.57421875" style="0" customWidth="1"/>
    <col min="6" max="6" width="6.28125" style="0" customWidth="1"/>
    <col min="7" max="7" width="4.8515625" style="0" customWidth="1"/>
    <col min="8" max="8" width="5.28125" style="0" customWidth="1"/>
    <col min="9" max="9" width="4.28125" style="0" customWidth="1"/>
    <col min="10" max="10" width="4.57421875" style="0" customWidth="1"/>
    <col min="11" max="11" width="5.7109375" style="0" customWidth="1"/>
    <col min="12" max="12" width="5.00390625" style="0" customWidth="1"/>
    <col min="13" max="13" width="4.421875" style="0" customWidth="1"/>
    <col min="14" max="14" width="5.00390625" style="0" customWidth="1"/>
    <col min="15" max="15" width="4.8515625" style="0" customWidth="1"/>
    <col min="16" max="16" width="4.28125" style="0" customWidth="1"/>
    <col min="17" max="17" width="3.8515625" style="0" customWidth="1"/>
    <col min="18" max="18" width="4.57421875" style="0" customWidth="1"/>
  </cols>
  <sheetData>
    <row r="1" ht="15.75" thickBot="1"/>
    <row r="2" spans="1:18" ht="24" customHeight="1" thickBot="1">
      <c r="A2" s="130" t="s">
        <v>67</v>
      </c>
      <c r="B2" s="130" t="s">
        <v>68</v>
      </c>
      <c r="C2" s="125" t="s">
        <v>2</v>
      </c>
      <c r="D2" s="126"/>
      <c r="E2" s="133"/>
      <c r="F2" s="132" t="s">
        <v>69</v>
      </c>
      <c r="G2" s="126"/>
      <c r="H2" s="126"/>
      <c r="I2" s="126"/>
      <c r="J2" s="133"/>
      <c r="K2" s="132" t="s">
        <v>70</v>
      </c>
      <c r="L2" s="126"/>
      <c r="M2" s="126"/>
      <c r="N2" s="133"/>
      <c r="O2" s="139" t="s">
        <v>71</v>
      </c>
      <c r="P2" s="140"/>
      <c r="Q2" s="132" t="s">
        <v>40</v>
      </c>
      <c r="R2" s="133"/>
    </row>
    <row r="3" spans="1:18" ht="111.75" thickBot="1">
      <c r="A3" s="138"/>
      <c r="B3" s="138"/>
      <c r="C3" s="2" t="s">
        <v>35</v>
      </c>
      <c r="D3" s="2" t="s">
        <v>41</v>
      </c>
      <c r="E3" s="2" t="s">
        <v>42</v>
      </c>
      <c r="F3" s="2" t="s">
        <v>21</v>
      </c>
      <c r="G3" s="2" t="s">
        <v>43</v>
      </c>
      <c r="H3" s="2" t="s">
        <v>23</v>
      </c>
      <c r="I3" s="2" t="s">
        <v>72</v>
      </c>
      <c r="J3" s="2" t="s">
        <v>45</v>
      </c>
      <c r="K3" s="22" t="s">
        <v>73</v>
      </c>
      <c r="L3" s="2" t="s">
        <v>74</v>
      </c>
      <c r="M3" s="2" t="s">
        <v>75</v>
      </c>
      <c r="N3" s="2" t="s">
        <v>76</v>
      </c>
      <c r="O3" s="22" t="s">
        <v>50</v>
      </c>
      <c r="P3" s="2" t="s">
        <v>28</v>
      </c>
      <c r="Q3" s="2" t="s">
        <v>39</v>
      </c>
      <c r="R3" s="2" t="s">
        <v>38</v>
      </c>
    </row>
    <row r="4" spans="1:18" ht="34.5" thickBot="1">
      <c r="A4" s="134" t="s">
        <v>77</v>
      </c>
      <c r="B4" s="20" t="s">
        <v>78</v>
      </c>
      <c r="C4" s="8">
        <v>17</v>
      </c>
      <c r="D4" s="8">
        <v>24</v>
      </c>
      <c r="E4" s="8">
        <v>17</v>
      </c>
      <c r="F4" s="8">
        <v>12</v>
      </c>
      <c r="G4" s="8">
        <v>1</v>
      </c>
      <c r="H4" s="8">
        <v>2</v>
      </c>
      <c r="I4" s="8">
        <v>0</v>
      </c>
      <c r="J4" s="8">
        <v>2</v>
      </c>
      <c r="K4" s="8">
        <v>1</v>
      </c>
      <c r="L4" s="8">
        <v>0</v>
      </c>
      <c r="M4" s="8">
        <v>5</v>
      </c>
      <c r="N4" s="8">
        <v>0</v>
      </c>
      <c r="O4" s="8">
        <v>1</v>
      </c>
      <c r="P4" s="8">
        <v>1</v>
      </c>
      <c r="Q4" s="8">
        <v>2</v>
      </c>
      <c r="R4" s="8">
        <v>3</v>
      </c>
    </row>
    <row r="5" spans="1:18" ht="34.5" thickBot="1">
      <c r="A5" s="135"/>
      <c r="B5" s="25" t="s">
        <v>79</v>
      </c>
      <c r="C5" s="8">
        <v>2</v>
      </c>
      <c r="D5" s="8">
        <v>3</v>
      </c>
      <c r="E5" s="8">
        <v>4</v>
      </c>
      <c r="F5" s="8">
        <v>0</v>
      </c>
      <c r="G5" s="8">
        <v>1</v>
      </c>
      <c r="H5" s="8">
        <v>2</v>
      </c>
      <c r="I5" s="8">
        <v>0</v>
      </c>
      <c r="J5" s="8">
        <v>0</v>
      </c>
      <c r="K5" s="8">
        <v>2</v>
      </c>
      <c r="L5" s="8">
        <v>14</v>
      </c>
      <c r="M5" s="8">
        <v>0</v>
      </c>
      <c r="N5" s="8">
        <v>5</v>
      </c>
      <c r="O5" s="8">
        <v>1</v>
      </c>
      <c r="P5" s="8">
        <v>0</v>
      </c>
      <c r="Q5" s="8">
        <v>0</v>
      </c>
      <c r="R5" s="8">
        <v>2</v>
      </c>
    </row>
    <row r="6" spans="1:18" ht="34.5" thickBot="1">
      <c r="A6" s="24" t="s">
        <v>80</v>
      </c>
      <c r="B6" s="25" t="s">
        <v>81</v>
      </c>
      <c r="C6" s="8">
        <v>4</v>
      </c>
      <c r="D6" s="8">
        <v>6</v>
      </c>
      <c r="E6" s="8">
        <v>3</v>
      </c>
      <c r="F6" s="8">
        <v>6</v>
      </c>
      <c r="G6" s="8">
        <v>1</v>
      </c>
      <c r="H6" s="8">
        <v>3</v>
      </c>
      <c r="I6" s="8">
        <v>1</v>
      </c>
      <c r="J6" s="8">
        <v>0</v>
      </c>
      <c r="K6" s="8">
        <v>3</v>
      </c>
      <c r="L6" s="8">
        <v>10</v>
      </c>
      <c r="M6" s="8">
        <v>0</v>
      </c>
      <c r="N6" s="8">
        <v>4</v>
      </c>
      <c r="O6" s="8">
        <v>1</v>
      </c>
      <c r="P6" s="8">
        <v>1</v>
      </c>
      <c r="Q6" s="26">
        <v>1</v>
      </c>
      <c r="R6" s="26">
        <v>2</v>
      </c>
    </row>
    <row r="7" spans="1:18" ht="39" thickBot="1">
      <c r="A7" s="24" t="s">
        <v>82</v>
      </c>
      <c r="B7" s="25" t="s">
        <v>83</v>
      </c>
      <c r="C7" s="8">
        <v>6</v>
      </c>
      <c r="D7" s="8">
        <v>13</v>
      </c>
      <c r="E7" s="8">
        <v>2</v>
      </c>
      <c r="F7" s="8">
        <v>6</v>
      </c>
      <c r="G7" s="8">
        <v>3</v>
      </c>
      <c r="H7" s="8">
        <v>1</v>
      </c>
      <c r="I7" s="8">
        <v>1</v>
      </c>
      <c r="J7" s="8">
        <v>0</v>
      </c>
      <c r="K7" s="8">
        <v>1</v>
      </c>
      <c r="L7" s="8">
        <v>7</v>
      </c>
      <c r="M7" s="8">
        <v>0</v>
      </c>
      <c r="N7" s="8">
        <v>5</v>
      </c>
      <c r="O7" s="8">
        <v>1</v>
      </c>
      <c r="P7" s="8">
        <v>1</v>
      </c>
      <c r="Q7" s="8">
        <v>0</v>
      </c>
      <c r="R7" s="8">
        <v>3</v>
      </c>
    </row>
    <row r="8" spans="1:18" ht="39" thickBot="1">
      <c r="A8" s="24" t="s">
        <v>84</v>
      </c>
      <c r="B8" s="25" t="s">
        <v>85</v>
      </c>
      <c r="C8" s="8">
        <v>2</v>
      </c>
      <c r="D8" s="8">
        <v>3</v>
      </c>
      <c r="E8" s="8">
        <v>2</v>
      </c>
      <c r="F8" s="8">
        <v>1</v>
      </c>
      <c r="G8" s="8">
        <v>3</v>
      </c>
      <c r="H8" s="8">
        <v>2</v>
      </c>
      <c r="I8" s="8">
        <v>0</v>
      </c>
      <c r="J8" s="8">
        <v>0</v>
      </c>
      <c r="K8" s="8">
        <v>2</v>
      </c>
      <c r="L8" s="8">
        <v>3</v>
      </c>
      <c r="M8" s="8">
        <v>0</v>
      </c>
      <c r="N8" s="8">
        <v>2</v>
      </c>
      <c r="O8" s="8">
        <v>1</v>
      </c>
      <c r="P8" s="8">
        <v>0</v>
      </c>
      <c r="Q8" s="8">
        <v>0</v>
      </c>
      <c r="R8" s="8">
        <v>3</v>
      </c>
    </row>
    <row r="9" spans="1:18" ht="34.5" thickBot="1">
      <c r="A9" s="24" t="s">
        <v>86</v>
      </c>
      <c r="B9" s="25" t="s">
        <v>87</v>
      </c>
      <c r="C9" s="8">
        <v>2</v>
      </c>
      <c r="D9" s="8">
        <v>8</v>
      </c>
      <c r="E9" s="8">
        <v>2</v>
      </c>
      <c r="F9" s="8">
        <v>3</v>
      </c>
      <c r="G9" s="8">
        <v>1</v>
      </c>
      <c r="H9" s="8">
        <v>1</v>
      </c>
      <c r="I9" s="8">
        <v>0</v>
      </c>
      <c r="J9" s="8">
        <v>0</v>
      </c>
      <c r="K9" s="8">
        <v>1</v>
      </c>
      <c r="L9" s="8">
        <v>3</v>
      </c>
      <c r="M9" s="8">
        <v>0</v>
      </c>
      <c r="N9" s="8">
        <v>2</v>
      </c>
      <c r="O9" s="8">
        <v>1</v>
      </c>
      <c r="P9" s="8">
        <v>1</v>
      </c>
      <c r="Q9" s="8">
        <v>0</v>
      </c>
      <c r="R9" s="8">
        <v>2</v>
      </c>
    </row>
    <row r="10" spans="1:18" ht="15.75" thickBot="1">
      <c r="A10" s="24" t="s">
        <v>88</v>
      </c>
      <c r="B10" s="23" t="s">
        <v>89</v>
      </c>
      <c r="C10" s="8">
        <v>2</v>
      </c>
      <c r="D10" s="8">
        <v>4</v>
      </c>
      <c r="E10" s="8">
        <v>2</v>
      </c>
      <c r="F10" s="8">
        <v>3</v>
      </c>
      <c r="G10" s="8">
        <v>1</v>
      </c>
      <c r="H10" s="8">
        <v>1</v>
      </c>
      <c r="I10" s="8">
        <v>0</v>
      </c>
      <c r="J10" s="8">
        <v>0</v>
      </c>
      <c r="K10" s="8">
        <v>1</v>
      </c>
      <c r="L10" s="8">
        <v>5</v>
      </c>
      <c r="M10" s="8">
        <v>0</v>
      </c>
      <c r="N10" s="8">
        <v>4</v>
      </c>
      <c r="O10" s="8">
        <v>1</v>
      </c>
      <c r="P10" s="8">
        <v>1</v>
      </c>
      <c r="Q10" s="8">
        <v>0</v>
      </c>
      <c r="R10" s="8">
        <v>2</v>
      </c>
    </row>
    <row r="11" spans="1:18" ht="15.75" thickBot="1">
      <c r="A11" s="136" t="s">
        <v>90</v>
      </c>
      <c r="B11" s="137"/>
      <c r="C11" s="8">
        <v>35</v>
      </c>
      <c r="D11" s="8">
        <v>61</v>
      </c>
      <c r="E11" s="8">
        <v>32</v>
      </c>
      <c r="F11" s="8">
        <v>31</v>
      </c>
      <c r="G11" s="8">
        <v>11</v>
      </c>
      <c r="H11" s="8">
        <v>12</v>
      </c>
      <c r="I11" s="8">
        <v>2</v>
      </c>
      <c r="J11" s="8">
        <v>2</v>
      </c>
      <c r="K11" s="8">
        <v>11</v>
      </c>
      <c r="L11" s="8">
        <v>42</v>
      </c>
      <c r="M11" s="8">
        <v>5</v>
      </c>
      <c r="N11" s="8">
        <v>22</v>
      </c>
      <c r="O11" s="8">
        <v>7</v>
      </c>
      <c r="P11" s="8">
        <v>5</v>
      </c>
      <c r="Q11" s="8">
        <f>SUM(Q4:Q10)</f>
        <v>3</v>
      </c>
      <c r="R11" s="8">
        <f>SUM(R4:R10)</f>
        <v>17</v>
      </c>
    </row>
  </sheetData>
  <sheetProtection/>
  <mergeCells count="9">
    <mergeCell ref="Q2:R2"/>
    <mergeCell ref="A4:A5"/>
    <mergeCell ref="A11:B11"/>
    <mergeCell ref="A2:A3"/>
    <mergeCell ref="B2:B3"/>
    <mergeCell ref="C2:E2"/>
    <mergeCell ref="F2:J2"/>
    <mergeCell ref="K2:N2"/>
    <mergeCell ref="O2:P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3"/>
  <sheetViews>
    <sheetView zoomScalePageLayoutView="0" workbookViewId="0" topLeftCell="A1">
      <selection activeCell="H4" sqref="H4:T13"/>
    </sheetView>
  </sheetViews>
  <sheetFormatPr defaultColWidth="11.421875" defaultRowHeight="15"/>
  <cols>
    <col min="3" max="3" width="5.57421875" style="0" customWidth="1"/>
    <col min="4" max="4" width="5.421875" style="0" customWidth="1"/>
    <col min="5" max="5" width="5.28125" style="0" customWidth="1"/>
    <col min="6" max="6" width="6.8515625" style="0" customWidth="1"/>
    <col min="7" max="7" width="5.7109375" style="0" customWidth="1"/>
    <col min="8" max="8" width="4.421875" style="0" customWidth="1"/>
    <col min="9" max="9" width="5.57421875" style="0" customWidth="1"/>
    <col min="10" max="10" width="4.00390625" style="0" customWidth="1"/>
    <col min="11" max="11" width="5.421875" style="0" customWidth="1"/>
    <col min="12" max="12" width="4.7109375" style="0" customWidth="1"/>
    <col min="13" max="13" width="5.7109375" style="0" customWidth="1"/>
    <col min="14" max="14" width="5.140625" style="0" customWidth="1"/>
    <col min="15" max="15" width="4.7109375" style="0" customWidth="1"/>
    <col min="16" max="16" width="5.57421875" style="0" customWidth="1"/>
    <col min="17" max="17" width="5.140625" style="0" customWidth="1"/>
    <col min="18" max="18" width="5.421875" style="0" customWidth="1"/>
    <col min="19" max="19" width="5.57421875" style="0" customWidth="1"/>
    <col min="20" max="20" width="6.00390625" style="0" customWidth="1"/>
  </cols>
  <sheetData>
    <row r="1" ht="15.75" thickBot="1"/>
    <row r="2" spans="1:21" ht="27" customHeight="1" thickBot="1">
      <c r="A2" s="130" t="s">
        <v>67</v>
      </c>
      <c r="B2" s="130" t="s">
        <v>68</v>
      </c>
      <c r="C2" s="125" t="s">
        <v>2</v>
      </c>
      <c r="D2" s="126"/>
      <c r="E2" s="126"/>
      <c r="F2" s="126"/>
      <c r="G2" s="126"/>
      <c r="H2" s="133"/>
      <c r="I2" s="132" t="s">
        <v>91</v>
      </c>
      <c r="J2" s="126"/>
      <c r="K2" s="126"/>
      <c r="L2" s="126"/>
      <c r="M2" s="125" t="s">
        <v>5</v>
      </c>
      <c r="N2" s="126"/>
      <c r="O2" s="126"/>
      <c r="P2" s="127"/>
      <c r="Q2" s="126" t="s">
        <v>92</v>
      </c>
      <c r="R2" s="126"/>
      <c r="S2" s="125" t="s">
        <v>93</v>
      </c>
      <c r="T2" s="127"/>
      <c r="U2" s="28"/>
    </row>
    <row r="3" spans="1:21" ht="106.5" thickBot="1">
      <c r="A3" s="138"/>
      <c r="B3" s="138"/>
      <c r="C3" s="2" t="s">
        <v>35</v>
      </c>
      <c r="D3" s="2" t="s">
        <v>41</v>
      </c>
      <c r="E3" s="2" t="s">
        <v>42</v>
      </c>
      <c r="F3" s="22" t="s">
        <v>36</v>
      </c>
      <c r="G3" s="22" t="s">
        <v>37</v>
      </c>
      <c r="H3" s="2" t="s">
        <v>94</v>
      </c>
      <c r="I3" s="2" t="s">
        <v>43</v>
      </c>
      <c r="J3" s="2" t="s">
        <v>95</v>
      </c>
      <c r="K3" s="2" t="s">
        <v>72</v>
      </c>
      <c r="L3" s="2" t="s">
        <v>45</v>
      </c>
      <c r="M3" s="22" t="s">
        <v>96</v>
      </c>
      <c r="N3" s="22" t="s">
        <v>47</v>
      </c>
      <c r="O3" s="22" t="s">
        <v>74</v>
      </c>
      <c r="P3" s="22" t="s">
        <v>97</v>
      </c>
      <c r="Q3" s="11" t="s">
        <v>50</v>
      </c>
      <c r="R3" s="2" t="s">
        <v>28</v>
      </c>
      <c r="S3" s="2" t="s">
        <v>39</v>
      </c>
      <c r="T3" s="2" t="s">
        <v>38</v>
      </c>
      <c r="U3" s="27"/>
    </row>
    <row r="4" spans="1:21" ht="39" thickBot="1">
      <c r="A4" s="19" t="s">
        <v>98</v>
      </c>
      <c r="B4" s="20" t="s">
        <v>99</v>
      </c>
      <c r="C4" s="8">
        <v>9</v>
      </c>
      <c r="D4" s="8">
        <v>15</v>
      </c>
      <c r="E4" s="8">
        <v>10</v>
      </c>
      <c r="F4" s="8">
        <v>3</v>
      </c>
      <c r="G4" s="8">
        <v>3</v>
      </c>
      <c r="H4" s="8">
        <v>0</v>
      </c>
      <c r="I4" s="8">
        <v>1</v>
      </c>
      <c r="J4" s="8">
        <v>1</v>
      </c>
      <c r="K4" s="8">
        <v>1</v>
      </c>
      <c r="L4" s="8">
        <v>2</v>
      </c>
      <c r="M4" s="8">
        <v>3</v>
      </c>
      <c r="N4" s="8">
        <v>4</v>
      </c>
      <c r="O4" s="8">
        <v>9</v>
      </c>
      <c r="P4" s="8">
        <v>5</v>
      </c>
      <c r="Q4" s="29">
        <v>1</v>
      </c>
      <c r="R4" s="8">
        <v>2</v>
      </c>
      <c r="S4" s="8">
        <v>3</v>
      </c>
      <c r="T4" s="8">
        <v>2</v>
      </c>
      <c r="U4" s="27"/>
    </row>
    <row r="5" spans="1:21" ht="39" thickBot="1">
      <c r="A5" s="19" t="s">
        <v>100</v>
      </c>
      <c r="B5" s="20" t="s">
        <v>101</v>
      </c>
      <c r="C5" s="8">
        <v>2</v>
      </c>
      <c r="D5" s="8">
        <v>4</v>
      </c>
      <c r="E5" s="8">
        <v>1</v>
      </c>
      <c r="F5" s="8">
        <v>0</v>
      </c>
      <c r="G5" s="8">
        <v>0</v>
      </c>
      <c r="H5" s="8">
        <v>2</v>
      </c>
      <c r="I5" s="8">
        <v>0</v>
      </c>
      <c r="J5" s="8">
        <v>1</v>
      </c>
      <c r="K5" s="8">
        <v>0</v>
      </c>
      <c r="L5" s="8">
        <v>0</v>
      </c>
      <c r="M5" s="8">
        <v>1</v>
      </c>
      <c r="N5" s="8">
        <v>2</v>
      </c>
      <c r="O5" s="8">
        <v>4</v>
      </c>
      <c r="P5" s="8">
        <v>0</v>
      </c>
      <c r="Q5" s="29">
        <v>1</v>
      </c>
      <c r="R5" s="8">
        <v>1</v>
      </c>
      <c r="S5" s="8">
        <v>0</v>
      </c>
      <c r="T5" s="8">
        <v>2</v>
      </c>
      <c r="U5" s="27"/>
    </row>
    <row r="6" spans="1:21" ht="34.5" thickBot="1">
      <c r="A6" s="19" t="s">
        <v>102</v>
      </c>
      <c r="B6" s="20" t="s">
        <v>103</v>
      </c>
      <c r="C6" s="8">
        <v>3</v>
      </c>
      <c r="D6" s="8">
        <v>8</v>
      </c>
      <c r="E6" s="8">
        <v>0</v>
      </c>
      <c r="F6" s="8">
        <v>0</v>
      </c>
      <c r="G6" s="8">
        <v>0</v>
      </c>
      <c r="H6" s="8">
        <v>3</v>
      </c>
      <c r="I6" s="8" t="s">
        <v>104</v>
      </c>
      <c r="J6" s="8">
        <v>4</v>
      </c>
      <c r="K6" s="8">
        <v>0</v>
      </c>
      <c r="L6" s="8">
        <v>0</v>
      </c>
      <c r="M6" s="8">
        <v>4</v>
      </c>
      <c r="N6" s="8">
        <v>4</v>
      </c>
      <c r="O6" s="8">
        <v>11</v>
      </c>
      <c r="P6" s="8">
        <v>0</v>
      </c>
      <c r="Q6" s="29">
        <v>1</v>
      </c>
      <c r="R6" s="8">
        <v>2</v>
      </c>
      <c r="S6" s="8">
        <v>0</v>
      </c>
      <c r="T6" s="8">
        <v>5</v>
      </c>
      <c r="U6" s="27"/>
    </row>
    <row r="7" spans="1:21" ht="26.25" thickBot="1">
      <c r="A7" s="19" t="s">
        <v>105</v>
      </c>
      <c r="B7" s="20" t="s">
        <v>106</v>
      </c>
      <c r="C7" s="8">
        <v>2</v>
      </c>
      <c r="D7" s="8">
        <v>2</v>
      </c>
      <c r="E7" s="8">
        <v>2</v>
      </c>
      <c r="F7" s="8">
        <v>0</v>
      </c>
      <c r="G7" s="8">
        <v>0</v>
      </c>
      <c r="H7" s="8">
        <v>3</v>
      </c>
      <c r="I7" s="8">
        <v>0</v>
      </c>
      <c r="J7" s="8">
        <v>1</v>
      </c>
      <c r="K7" s="8">
        <v>0</v>
      </c>
      <c r="L7" s="8">
        <v>0</v>
      </c>
      <c r="M7" s="8">
        <v>1</v>
      </c>
      <c r="N7" s="8">
        <v>1</v>
      </c>
      <c r="O7" s="8">
        <v>2</v>
      </c>
      <c r="P7" s="8">
        <v>0</v>
      </c>
      <c r="Q7" s="29">
        <v>1</v>
      </c>
      <c r="R7" s="8">
        <v>0</v>
      </c>
      <c r="S7" s="8">
        <v>0</v>
      </c>
      <c r="T7" s="8">
        <v>3</v>
      </c>
      <c r="U7" s="27"/>
    </row>
    <row r="8" spans="1:21" ht="34.5" thickBot="1">
      <c r="A8" s="19" t="s">
        <v>107</v>
      </c>
      <c r="B8" s="20" t="s">
        <v>108</v>
      </c>
      <c r="C8" s="8">
        <v>0</v>
      </c>
      <c r="D8" s="8">
        <v>5</v>
      </c>
      <c r="E8" s="8">
        <v>0</v>
      </c>
      <c r="F8" s="8">
        <v>0</v>
      </c>
      <c r="G8" s="8">
        <v>0</v>
      </c>
      <c r="H8" s="8">
        <v>2</v>
      </c>
      <c r="I8" s="8" t="s">
        <v>109</v>
      </c>
      <c r="J8" s="8">
        <v>2</v>
      </c>
      <c r="K8" s="8">
        <v>0</v>
      </c>
      <c r="L8" s="8">
        <v>0</v>
      </c>
      <c r="M8" s="8">
        <v>1</v>
      </c>
      <c r="N8" s="8">
        <v>2</v>
      </c>
      <c r="O8" s="8">
        <v>2</v>
      </c>
      <c r="P8" s="8">
        <v>0</v>
      </c>
      <c r="Q8" s="29">
        <v>1</v>
      </c>
      <c r="R8" s="8">
        <v>1</v>
      </c>
      <c r="S8" s="8">
        <v>0</v>
      </c>
      <c r="T8" s="8">
        <v>1</v>
      </c>
      <c r="U8" s="27"/>
    </row>
    <row r="9" spans="1:21" ht="26.25" thickBot="1">
      <c r="A9" s="19" t="s">
        <v>110</v>
      </c>
      <c r="B9" s="20" t="s">
        <v>111</v>
      </c>
      <c r="C9" s="8">
        <v>1</v>
      </c>
      <c r="D9" s="8">
        <v>3</v>
      </c>
      <c r="E9" s="8">
        <v>2</v>
      </c>
      <c r="F9" s="8">
        <v>0</v>
      </c>
      <c r="G9" s="8">
        <v>0</v>
      </c>
      <c r="H9" s="8">
        <v>0</v>
      </c>
      <c r="I9" s="8">
        <v>2</v>
      </c>
      <c r="J9" s="8">
        <v>1</v>
      </c>
      <c r="K9" s="8">
        <v>0</v>
      </c>
      <c r="L9" s="8">
        <v>0</v>
      </c>
      <c r="M9" s="8">
        <v>1</v>
      </c>
      <c r="N9" s="8">
        <v>2</v>
      </c>
      <c r="O9" s="8">
        <v>3</v>
      </c>
      <c r="P9" s="8">
        <v>0</v>
      </c>
      <c r="Q9" s="29">
        <v>1</v>
      </c>
      <c r="R9" s="8">
        <v>0</v>
      </c>
      <c r="S9" s="8">
        <v>0</v>
      </c>
      <c r="T9" s="8">
        <v>4</v>
      </c>
      <c r="U9" s="27"/>
    </row>
    <row r="10" spans="1:21" ht="39" thickBot="1">
      <c r="A10" s="19" t="s">
        <v>112</v>
      </c>
      <c r="B10" s="20" t="s">
        <v>113</v>
      </c>
      <c r="C10" s="8">
        <v>2</v>
      </c>
      <c r="D10" s="8">
        <v>6</v>
      </c>
      <c r="E10" s="8">
        <v>2</v>
      </c>
      <c r="F10" s="8">
        <v>0</v>
      </c>
      <c r="G10" s="8">
        <v>0</v>
      </c>
      <c r="H10" s="8">
        <v>3</v>
      </c>
      <c r="I10" s="8">
        <v>1</v>
      </c>
      <c r="J10" s="8">
        <v>1</v>
      </c>
      <c r="K10" s="8">
        <v>1</v>
      </c>
      <c r="L10" s="8">
        <v>0</v>
      </c>
      <c r="M10" s="8">
        <v>1</v>
      </c>
      <c r="N10" s="8">
        <v>2</v>
      </c>
      <c r="O10" s="8">
        <v>4</v>
      </c>
      <c r="P10" s="8">
        <v>0</v>
      </c>
      <c r="Q10" s="29">
        <v>1</v>
      </c>
      <c r="R10" s="8">
        <v>0</v>
      </c>
      <c r="S10" s="8">
        <v>0</v>
      </c>
      <c r="T10" s="8">
        <v>1</v>
      </c>
      <c r="U10" s="27"/>
    </row>
    <row r="11" spans="1:21" ht="26.25" thickBot="1">
      <c r="A11" s="19" t="s">
        <v>114</v>
      </c>
      <c r="B11" s="20" t="s">
        <v>115</v>
      </c>
      <c r="C11" s="8">
        <v>3</v>
      </c>
      <c r="D11" s="8">
        <v>5</v>
      </c>
      <c r="E11" s="8">
        <v>1</v>
      </c>
      <c r="F11" s="8">
        <v>0</v>
      </c>
      <c r="G11" s="8">
        <v>0</v>
      </c>
      <c r="H11" s="8">
        <v>2</v>
      </c>
      <c r="I11" s="8">
        <v>1</v>
      </c>
      <c r="J11" s="8">
        <v>1</v>
      </c>
      <c r="K11" s="8">
        <v>0</v>
      </c>
      <c r="L11" s="8">
        <v>0</v>
      </c>
      <c r="M11" s="8">
        <v>1</v>
      </c>
      <c r="N11" s="8">
        <v>1</v>
      </c>
      <c r="O11" s="8">
        <v>3</v>
      </c>
      <c r="P11" s="8">
        <v>0</v>
      </c>
      <c r="Q11" s="29">
        <v>1</v>
      </c>
      <c r="R11" s="8">
        <v>0</v>
      </c>
      <c r="S11" s="8">
        <v>0</v>
      </c>
      <c r="T11" s="8">
        <v>1</v>
      </c>
      <c r="U11" s="27"/>
    </row>
    <row r="12" spans="1:21" ht="39" thickBot="1">
      <c r="A12" s="19" t="s">
        <v>116</v>
      </c>
      <c r="B12" s="20" t="s">
        <v>117</v>
      </c>
      <c r="C12" s="8">
        <v>2</v>
      </c>
      <c r="D12" s="8">
        <v>6</v>
      </c>
      <c r="E12" s="8">
        <v>4</v>
      </c>
      <c r="F12" s="8">
        <v>0</v>
      </c>
      <c r="G12" s="8">
        <v>0</v>
      </c>
      <c r="H12" s="8">
        <v>0</v>
      </c>
      <c r="I12" s="8">
        <v>1</v>
      </c>
      <c r="J12" s="8">
        <v>1</v>
      </c>
      <c r="K12" s="8">
        <v>4</v>
      </c>
      <c r="L12" s="8">
        <v>0</v>
      </c>
      <c r="M12" s="8">
        <v>1</v>
      </c>
      <c r="N12" s="8">
        <v>1</v>
      </c>
      <c r="O12" s="8">
        <v>2</v>
      </c>
      <c r="P12" s="8">
        <v>0</v>
      </c>
      <c r="Q12" s="29">
        <v>1</v>
      </c>
      <c r="R12" s="8">
        <v>0</v>
      </c>
      <c r="S12" s="8">
        <v>0</v>
      </c>
      <c r="T12" s="8">
        <v>2</v>
      </c>
      <c r="U12" s="27"/>
    </row>
    <row r="13" spans="1:21" ht="16.5" thickBot="1">
      <c r="A13" s="128" t="s">
        <v>118</v>
      </c>
      <c r="B13" s="141"/>
      <c r="C13" s="8">
        <v>24</v>
      </c>
      <c r="D13" s="8">
        <v>54</v>
      </c>
      <c r="E13" s="8">
        <v>22</v>
      </c>
      <c r="F13" s="8">
        <v>3</v>
      </c>
      <c r="G13" s="8">
        <v>3</v>
      </c>
      <c r="H13" s="8">
        <v>15</v>
      </c>
      <c r="I13" s="8">
        <v>11</v>
      </c>
      <c r="J13" s="8">
        <v>13</v>
      </c>
      <c r="K13" s="8">
        <v>6</v>
      </c>
      <c r="L13" s="8">
        <v>2</v>
      </c>
      <c r="M13" s="8">
        <v>14</v>
      </c>
      <c r="N13" s="8">
        <v>19</v>
      </c>
      <c r="O13" s="8">
        <v>40</v>
      </c>
      <c r="P13" s="8">
        <v>5</v>
      </c>
      <c r="Q13" s="29">
        <v>9</v>
      </c>
      <c r="R13" s="8">
        <v>6</v>
      </c>
      <c r="S13" s="8">
        <f>SUM(S4:S12)</f>
        <v>3</v>
      </c>
      <c r="T13" s="8">
        <f>SUM(T4:T12)</f>
        <v>21</v>
      </c>
      <c r="U13" s="27"/>
    </row>
  </sheetData>
  <sheetProtection/>
  <mergeCells count="8">
    <mergeCell ref="Q2:R2"/>
    <mergeCell ref="S2:T2"/>
    <mergeCell ref="A13:B13"/>
    <mergeCell ref="A2:A3"/>
    <mergeCell ref="B2:B3"/>
    <mergeCell ref="C2:H2"/>
    <mergeCell ref="I2:L2"/>
    <mergeCell ref="M2:P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"/>
  <sheetViews>
    <sheetView zoomScalePageLayoutView="0" workbookViewId="0" topLeftCell="A1">
      <selection activeCell="A12" sqref="A12:R12"/>
    </sheetView>
  </sheetViews>
  <sheetFormatPr defaultColWidth="11.421875" defaultRowHeight="15"/>
  <cols>
    <col min="3" max="3" width="5.7109375" style="0" customWidth="1"/>
    <col min="4" max="4" width="4.7109375" style="0" customWidth="1"/>
    <col min="5" max="5" width="5.421875" style="0" customWidth="1"/>
    <col min="6" max="6" width="5.28125" style="0" customWidth="1"/>
    <col min="7" max="7" width="5.00390625" style="0" customWidth="1"/>
    <col min="8" max="8" width="4.7109375" style="0" customWidth="1"/>
    <col min="9" max="9" width="4.421875" style="0" customWidth="1"/>
    <col min="10" max="10" width="5.140625" style="0" customWidth="1"/>
    <col min="11" max="11" width="4.421875" style="0" customWidth="1"/>
    <col min="12" max="14" width="4.7109375" style="0" customWidth="1"/>
    <col min="15" max="15" width="5.421875" style="0" customWidth="1"/>
    <col min="16" max="16" width="4.7109375" style="0" customWidth="1"/>
    <col min="17" max="17" width="5.00390625" style="0" customWidth="1"/>
    <col min="18" max="18" width="4.7109375" style="0" customWidth="1"/>
  </cols>
  <sheetData>
    <row r="1" ht="15.75" thickBot="1"/>
    <row r="2" spans="1:19" ht="30" customHeight="1" thickBot="1">
      <c r="A2" s="145" t="s">
        <v>67</v>
      </c>
      <c r="B2" s="145" t="s">
        <v>68</v>
      </c>
      <c r="C2" s="123" t="s">
        <v>2</v>
      </c>
      <c r="D2" s="124"/>
      <c r="E2" s="124"/>
      <c r="F2" s="116"/>
      <c r="G2" s="115" t="s">
        <v>91</v>
      </c>
      <c r="H2" s="124"/>
      <c r="I2" s="124"/>
      <c r="J2" s="116"/>
      <c r="K2" s="115" t="s">
        <v>5</v>
      </c>
      <c r="L2" s="124"/>
      <c r="M2" s="124"/>
      <c r="N2" s="116"/>
      <c r="O2" s="147" t="s">
        <v>119</v>
      </c>
      <c r="P2" s="148"/>
      <c r="Q2" s="123" t="s">
        <v>40</v>
      </c>
      <c r="R2" s="144"/>
      <c r="S2" s="28"/>
    </row>
    <row r="3" spans="1:19" ht="172.5" thickBot="1">
      <c r="A3" s="146"/>
      <c r="B3" s="146"/>
      <c r="C3" s="30" t="s">
        <v>35</v>
      </c>
      <c r="D3" s="30" t="s">
        <v>41</v>
      </c>
      <c r="E3" s="30" t="s">
        <v>42</v>
      </c>
      <c r="F3" s="30" t="s">
        <v>21</v>
      </c>
      <c r="G3" s="30" t="s">
        <v>120</v>
      </c>
      <c r="H3" s="30" t="s">
        <v>23</v>
      </c>
      <c r="I3" s="30" t="s">
        <v>121</v>
      </c>
      <c r="J3" s="30" t="s">
        <v>45</v>
      </c>
      <c r="K3" s="30" t="s">
        <v>122</v>
      </c>
      <c r="L3" s="30" t="s">
        <v>47</v>
      </c>
      <c r="M3" s="30" t="s">
        <v>74</v>
      </c>
      <c r="N3" s="18" t="s">
        <v>49</v>
      </c>
      <c r="O3" s="30" t="s">
        <v>50</v>
      </c>
      <c r="P3" s="30" t="s">
        <v>123</v>
      </c>
      <c r="Q3" s="30" t="s">
        <v>124</v>
      </c>
      <c r="R3" s="30" t="s">
        <v>38</v>
      </c>
      <c r="S3" s="27"/>
    </row>
    <row r="4" spans="1:19" ht="34.5" thickBot="1">
      <c r="A4" s="117" t="s">
        <v>125</v>
      </c>
      <c r="B4" s="20" t="s">
        <v>126</v>
      </c>
      <c r="C4" s="8">
        <v>14</v>
      </c>
      <c r="D4" s="8">
        <v>30</v>
      </c>
      <c r="E4" s="8">
        <v>18</v>
      </c>
      <c r="F4" s="8">
        <v>20</v>
      </c>
      <c r="G4" s="8">
        <v>2</v>
      </c>
      <c r="H4" s="8">
        <v>1</v>
      </c>
      <c r="I4" s="8">
        <v>0</v>
      </c>
      <c r="J4" s="8">
        <v>3</v>
      </c>
      <c r="K4" s="8">
        <v>2</v>
      </c>
      <c r="L4" s="8">
        <v>0</v>
      </c>
      <c r="M4" s="8">
        <v>0</v>
      </c>
      <c r="N4" s="8">
        <v>5</v>
      </c>
      <c r="O4" s="8">
        <v>1</v>
      </c>
      <c r="P4" s="8">
        <v>1</v>
      </c>
      <c r="Q4" s="8">
        <v>2</v>
      </c>
      <c r="R4" s="8">
        <v>1</v>
      </c>
      <c r="S4" s="27"/>
    </row>
    <row r="5" spans="1:19" ht="34.5" thickBot="1">
      <c r="A5" s="118"/>
      <c r="B5" s="20" t="s">
        <v>127</v>
      </c>
      <c r="C5" s="8">
        <v>4</v>
      </c>
      <c r="D5" s="8">
        <v>6</v>
      </c>
      <c r="E5" s="8">
        <v>3</v>
      </c>
      <c r="F5" s="8">
        <v>8</v>
      </c>
      <c r="G5" s="8">
        <v>1</v>
      </c>
      <c r="H5" s="8">
        <v>1</v>
      </c>
      <c r="I5" s="8">
        <v>0</v>
      </c>
      <c r="J5" s="8">
        <v>0</v>
      </c>
      <c r="K5" s="8">
        <v>2</v>
      </c>
      <c r="L5" s="8">
        <v>5</v>
      </c>
      <c r="M5" s="8">
        <v>10</v>
      </c>
      <c r="N5" s="8">
        <v>0</v>
      </c>
      <c r="O5" s="8">
        <v>1</v>
      </c>
      <c r="P5" s="8">
        <v>1</v>
      </c>
      <c r="Q5" s="8">
        <v>0</v>
      </c>
      <c r="R5" s="8">
        <v>3</v>
      </c>
      <c r="S5" s="27"/>
    </row>
    <row r="6" spans="1:19" ht="34.5" thickBot="1">
      <c r="A6" s="19" t="s">
        <v>128</v>
      </c>
      <c r="B6" s="20" t="s">
        <v>129</v>
      </c>
      <c r="C6" s="8">
        <v>4</v>
      </c>
      <c r="D6" s="8">
        <v>7</v>
      </c>
      <c r="E6" s="8">
        <v>3</v>
      </c>
      <c r="F6" s="8">
        <v>0</v>
      </c>
      <c r="G6" s="8">
        <v>1</v>
      </c>
      <c r="H6" s="8">
        <v>2</v>
      </c>
      <c r="I6" s="8">
        <v>3</v>
      </c>
      <c r="J6" s="8">
        <v>0</v>
      </c>
      <c r="K6" s="8">
        <v>2</v>
      </c>
      <c r="L6" s="8">
        <v>3</v>
      </c>
      <c r="M6" s="8">
        <v>7</v>
      </c>
      <c r="N6" s="8">
        <v>0</v>
      </c>
      <c r="O6" s="8">
        <v>1</v>
      </c>
      <c r="P6" s="8">
        <v>1</v>
      </c>
      <c r="Q6" s="8">
        <v>0</v>
      </c>
      <c r="R6" s="8">
        <v>3</v>
      </c>
      <c r="S6" s="27"/>
    </row>
    <row r="7" spans="1:19" ht="34.5" thickBot="1">
      <c r="A7" s="19" t="s">
        <v>130</v>
      </c>
      <c r="B7" s="20" t="s">
        <v>131</v>
      </c>
      <c r="C7" s="8">
        <v>2</v>
      </c>
      <c r="D7" s="8">
        <v>2</v>
      </c>
      <c r="E7" s="8">
        <v>2</v>
      </c>
      <c r="F7" s="8">
        <v>3</v>
      </c>
      <c r="G7" s="8">
        <v>1</v>
      </c>
      <c r="H7" s="8">
        <v>2</v>
      </c>
      <c r="I7" s="8">
        <v>0</v>
      </c>
      <c r="J7" s="8">
        <v>0</v>
      </c>
      <c r="K7" s="8">
        <v>1</v>
      </c>
      <c r="L7" s="8">
        <v>2</v>
      </c>
      <c r="M7" s="8">
        <v>4</v>
      </c>
      <c r="N7" s="8">
        <v>0</v>
      </c>
      <c r="O7" s="8">
        <v>1</v>
      </c>
      <c r="P7" s="8">
        <v>0</v>
      </c>
      <c r="Q7" s="8">
        <v>0</v>
      </c>
      <c r="R7" s="8">
        <v>2</v>
      </c>
      <c r="S7" s="27"/>
    </row>
    <row r="8" spans="1:19" ht="39" thickBot="1">
      <c r="A8" s="19" t="s">
        <v>132</v>
      </c>
      <c r="B8" s="20" t="s">
        <v>133</v>
      </c>
      <c r="C8" s="8">
        <v>2</v>
      </c>
      <c r="D8" s="8">
        <v>6</v>
      </c>
      <c r="E8" s="8">
        <v>2</v>
      </c>
      <c r="F8" s="8">
        <v>4</v>
      </c>
      <c r="G8" s="8">
        <v>1</v>
      </c>
      <c r="H8" s="8">
        <v>2</v>
      </c>
      <c r="I8" s="8">
        <v>1</v>
      </c>
      <c r="J8" s="8">
        <v>0</v>
      </c>
      <c r="K8" s="8">
        <v>1</v>
      </c>
      <c r="L8" s="8">
        <v>2</v>
      </c>
      <c r="M8" s="8">
        <v>5</v>
      </c>
      <c r="N8" s="8">
        <v>0</v>
      </c>
      <c r="O8" s="8">
        <v>1</v>
      </c>
      <c r="P8" s="8">
        <v>1</v>
      </c>
      <c r="Q8" s="8">
        <v>0</v>
      </c>
      <c r="R8" s="8">
        <v>2</v>
      </c>
      <c r="S8" s="27"/>
    </row>
    <row r="9" spans="1:19" ht="26.25" thickBot="1">
      <c r="A9" s="19" t="s">
        <v>134</v>
      </c>
      <c r="B9" s="20" t="s">
        <v>135</v>
      </c>
      <c r="C9" s="8">
        <v>3</v>
      </c>
      <c r="D9" s="8">
        <v>4</v>
      </c>
      <c r="E9" s="8">
        <v>0</v>
      </c>
      <c r="F9" s="8">
        <v>5</v>
      </c>
      <c r="G9" s="8">
        <v>0</v>
      </c>
      <c r="H9" s="8">
        <v>1</v>
      </c>
      <c r="I9" s="8">
        <v>0</v>
      </c>
      <c r="J9" s="8">
        <v>0</v>
      </c>
      <c r="K9" s="8">
        <v>1</v>
      </c>
      <c r="L9" s="8">
        <v>1</v>
      </c>
      <c r="M9" s="8">
        <v>1</v>
      </c>
      <c r="N9" s="8">
        <v>0</v>
      </c>
      <c r="O9" s="8">
        <v>1</v>
      </c>
      <c r="P9" s="8">
        <v>0</v>
      </c>
      <c r="Q9" s="8">
        <v>0</v>
      </c>
      <c r="R9" s="8">
        <v>1</v>
      </c>
      <c r="S9" s="27"/>
    </row>
    <row r="10" spans="1:19" ht="51.75" thickBot="1">
      <c r="A10" s="19" t="s">
        <v>136</v>
      </c>
      <c r="B10" s="31" t="s">
        <v>137</v>
      </c>
      <c r="C10" s="8">
        <v>4</v>
      </c>
      <c r="D10" s="8">
        <v>16</v>
      </c>
      <c r="E10" s="8">
        <v>2</v>
      </c>
      <c r="F10" s="8">
        <v>6</v>
      </c>
      <c r="G10" s="8">
        <v>2</v>
      </c>
      <c r="H10" s="8">
        <v>2</v>
      </c>
      <c r="I10" s="8">
        <v>0</v>
      </c>
      <c r="J10" s="8">
        <v>0</v>
      </c>
      <c r="K10" s="8">
        <v>1</v>
      </c>
      <c r="L10" s="8">
        <v>4</v>
      </c>
      <c r="M10" s="8">
        <v>5</v>
      </c>
      <c r="N10" s="8">
        <v>0</v>
      </c>
      <c r="O10" s="8">
        <v>1</v>
      </c>
      <c r="P10" s="8">
        <v>1</v>
      </c>
      <c r="Q10" s="8">
        <v>0</v>
      </c>
      <c r="R10" s="8">
        <v>1</v>
      </c>
      <c r="S10" s="27"/>
    </row>
    <row r="11" spans="1:19" ht="39" thickBot="1">
      <c r="A11" s="32" t="s">
        <v>138</v>
      </c>
      <c r="B11" s="31" t="s">
        <v>139</v>
      </c>
      <c r="C11" s="8">
        <v>2</v>
      </c>
      <c r="D11" s="8">
        <v>4</v>
      </c>
      <c r="E11" s="8">
        <v>2</v>
      </c>
      <c r="F11" s="8">
        <v>3</v>
      </c>
      <c r="G11" s="8">
        <v>1</v>
      </c>
      <c r="H11" s="8">
        <v>1</v>
      </c>
      <c r="I11" s="8">
        <v>0</v>
      </c>
      <c r="J11" s="8">
        <v>0</v>
      </c>
      <c r="K11" s="8">
        <v>1</v>
      </c>
      <c r="L11" s="8">
        <v>2</v>
      </c>
      <c r="M11" s="8">
        <v>2</v>
      </c>
      <c r="N11" s="8">
        <v>0</v>
      </c>
      <c r="O11" s="8">
        <v>1</v>
      </c>
      <c r="P11" s="8">
        <v>0</v>
      </c>
      <c r="Q11" s="8">
        <v>0</v>
      </c>
      <c r="R11" s="8">
        <v>1</v>
      </c>
      <c r="S11" s="27"/>
    </row>
    <row r="12" spans="1:19" ht="16.5" thickBot="1">
      <c r="A12" s="142" t="s">
        <v>140</v>
      </c>
      <c r="B12" s="143"/>
      <c r="C12" s="8">
        <v>35</v>
      </c>
      <c r="D12" s="8">
        <v>75</v>
      </c>
      <c r="E12" s="8">
        <v>32</v>
      </c>
      <c r="F12" s="8">
        <v>49</v>
      </c>
      <c r="G12" s="8">
        <v>9</v>
      </c>
      <c r="H12" s="8">
        <v>12</v>
      </c>
      <c r="I12" s="8">
        <v>4</v>
      </c>
      <c r="J12" s="8">
        <v>3</v>
      </c>
      <c r="K12" s="8">
        <v>11</v>
      </c>
      <c r="L12" s="8">
        <v>19</v>
      </c>
      <c r="M12" s="8">
        <v>34</v>
      </c>
      <c r="N12" s="8">
        <v>5</v>
      </c>
      <c r="O12" s="8">
        <v>8</v>
      </c>
      <c r="P12" s="8">
        <v>5</v>
      </c>
      <c r="Q12" s="8">
        <f>SUM(Q4:Q11)</f>
        <v>2</v>
      </c>
      <c r="R12" s="8">
        <f>SUM(R4:R11)</f>
        <v>14</v>
      </c>
      <c r="S12" s="27"/>
    </row>
  </sheetData>
  <sheetProtection/>
  <mergeCells count="9">
    <mergeCell ref="A4:A5"/>
    <mergeCell ref="A12:B12"/>
    <mergeCell ref="Q2:R2"/>
    <mergeCell ref="A2:A3"/>
    <mergeCell ref="B2:B3"/>
    <mergeCell ref="C2:F2"/>
    <mergeCell ref="G2:J2"/>
    <mergeCell ref="K2:N2"/>
    <mergeCell ref="O2:P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AC43"/>
  <sheetViews>
    <sheetView zoomScalePageLayoutView="0" workbookViewId="0" topLeftCell="A1">
      <selection activeCell="O53" sqref="O53"/>
    </sheetView>
  </sheetViews>
  <sheetFormatPr defaultColWidth="11.421875" defaultRowHeight="15"/>
  <cols>
    <col min="4" max="4" width="7.00390625" style="0" customWidth="1"/>
    <col min="5" max="5" width="5.7109375" style="0" customWidth="1"/>
    <col min="6" max="16" width="4.57421875" style="0" customWidth="1"/>
    <col min="17" max="17" width="5.140625" style="0" customWidth="1"/>
    <col min="18" max="18" width="4.8515625" style="0" customWidth="1"/>
    <col min="19" max="19" width="6.140625" style="0" customWidth="1"/>
    <col min="20" max="20" width="5.28125" style="0" customWidth="1"/>
    <col min="21" max="21" width="4.00390625" style="0" customWidth="1"/>
    <col min="22" max="22" width="9.00390625" style="0" customWidth="1"/>
    <col min="23" max="23" width="8.140625" style="0" customWidth="1"/>
    <col min="24" max="24" width="9.28125" style="0" customWidth="1"/>
    <col min="25" max="25" width="9.00390625" style="0" customWidth="1"/>
    <col min="26" max="26" width="4.8515625" style="0" customWidth="1"/>
    <col min="27" max="27" width="5.00390625" style="0" customWidth="1"/>
    <col min="28" max="28" width="4.57421875" style="0" customWidth="1"/>
    <col min="29" max="29" width="6.140625" style="0" customWidth="1"/>
  </cols>
  <sheetData>
    <row r="3" ht="15.75" thickBot="1"/>
    <row r="4" spans="1:29" ht="34.5" customHeight="1" thickBot="1">
      <c r="A4" s="153" t="s">
        <v>141</v>
      </c>
      <c r="B4" s="160" t="s">
        <v>0</v>
      </c>
      <c r="C4" s="160" t="s">
        <v>1</v>
      </c>
      <c r="D4" s="155" t="s">
        <v>2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0"/>
      <c r="Q4" s="149" t="s">
        <v>3</v>
      </c>
      <c r="R4" s="156"/>
      <c r="S4" s="156"/>
      <c r="T4" s="150"/>
      <c r="U4" s="149" t="s">
        <v>5</v>
      </c>
      <c r="V4" s="156"/>
      <c r="W4" s="156"/>
      <c r="X4" s="156"/>
      <c r="Y4" s="150"/>
      <c r="Z4" s="149" t="s">
        <v>6</v>
      </c>
      <c r="AA4" s="150"/>
      <c r="AB4" s="149" t="s">
        <v>40</v>
      </c>
      <c r="AC4" s="150"/>
    </row>
    <row r="5" spans="1:29" ht="74.25" customHeight="1" thickBot="1">
      <c r="A5" s="154"/>
      <c r="B5" s="161"/>
      <c r="C5" s="161"/>
      <c r="D5" s="33" t="s">
        <v>35</v>
      </c>
      <c r="E5" s="33" t="s">
        <v>41</v>
      </c>
      <c r="F5" s="33" t="s">
        <v>42</v>
      </c>
      <c r="G5" s="33" t="s">
        <v>146</v>
      </c>
      <c r="H5" s="33" t="s">
        <v>147</v>
      </c>
      <c r="I5" s="33" t="s">
        <v>148</v>
      </c>
      <c r="J5" s="33" t="s">
        <v>149</v>
      </c>
      <c r="K5" s="33" t="s">
        <v>150</v>
      </c>
      <c r="L5" s="33" t="s">
        <v>151</v>
      </c>
      <c r="M5" s="33" t="s">
        <v>152</v>
      </c>
      <c r="N5" s="33" t="s">
        <v>153</v>
      </c>
      <c r="O5" s="33" t="s">
        <v>154</v>
      </c>
      <c r="P5" s="33" t="s">
        <v>155</v>
      </c>
      <c r="Q5" s="33" t="s">
        <v>21</v>
      </c>
      <c r="R5" s="33" t="s">
        <v>43</v>
      </c>
      <c r="S5" s="33" t="s">
        <v>23</v>
      </c>
      <c r="T5" s="33" t="s">
        <v>44</v>
      </c>
      <c r="U5" s="33" t="s">
        <v>45</v>
      </c>
      <c r="V5" s="33" t="s">
        <v>46</v>
      </c>
      <c r="W5" s="33" t="s">
        <v>47</v>
      </c>
      <c r="X5" s="33" t="s">
        <v>48</v>
      </c>
      <c r="Y5" s="33" t="s">
        <v>49</v>
      </c>
      <c r="Z5" s="33" t="s">
        <v>50</v>
      </c>
      <c r="AA5" s="33" t="s">
        <v>28</v>
      </c>
      <c r="AB5" s="33" t="s">
        <v>39</v>
      </c>
      <c r="AC5" s="33" t="s">
        <v>38</v>
      </c>
    </row>
    <row r="6" spans="1:29" s="38" customFormat="1" ht="44.25" customHeight="1" thickBot="1">
      <c r="A6" s="157" t="s">
        <v>142</v>
      </c>
      <c r="B6" s="39" t="s">
        <v>156</v>
      </c>
      <c r="C6" s="39" t="s">
        <v>157</v>
      </c>
      <c r="D6" s="16">
        <v>42</v>
      </c>
      <c r="E6" s="16">
        <v>128</v>
      </c>
      <c r="F6" s="16">
        <v>23</v>
      </c>
      <c r="G6" s="16">
        <v>2</v>
      </c>
      <c r="H6" s="16">
        <v>10</v>
      </c>
      <c r="I6" s="16">
        <v>3</v>
      </c>
      <c r="J6" s="16">
        <v>4</v>
      </c>
      <c r="K6" s="16">
        <v>9</v>
      </c>
      <c r="L6" s="16">
        <v>10</v>
      </c>
      <c r="M6" s="16">
        <v>87</v>
      </c>
      <c r="N6" s="16">
        <v>7</v>
      </c>
      <c r="O6" s="16">
        <v>8</v>
      </c>
      <c r="P6" s="16">
        <v>2</v>
      </c>
      <c r="Q6" s="16">
        <v>0</v>
      </c>
      <c r="R6" s="16">
        <v>1</v>
      </c>
      <c r="S6" s="16">
        <v>2</v>
      </c>
      <c r="T6" s="16">
        <v>5</v>
      </c>
      <c r="U6" s="16">
        <v>4</v>
      </c>
      <c r="V6" s="40">
        <v>0</v>
      </c>
      <c r="W6" s="40">
        <v>0</v>
      </c>
      <c r="X6" s="40">
        <v>0</v>
      </c>
      <c r="Y6" s="41">
        <v>18</v>
      </c>
      <c r="Z6" s="41">
        <v>1</v>
      </c>
      <c r="AA6" s="16">
        <v>1</v>
      </c>
      <c r="AB6" s="16">
        <v>2</v>
      </c>
      <c r="AC6" s="6">
        <v>1</v>
      </c>
    </row>
    <row r="7" spans="1:29" ht="34.5" thickBot="1">
      <c r="A7" s="158"/>
      <c r="B7" s="19" t="s">
        <v>51</v>
      </c>
      <c r="C7" s="20" t="s">
        <v>52</v>
      </c>
      <c r="D7" s="8">
        <v>21</v>
      </c>
      <c r="E7" s="8">
        <v>20</v>
      </c>
      <c r="F7" s="8">
        <v>19</v>
      </c>
      <c r="G7" s="8">
        <v>3</v>
      </c>
      <c r="H7" s="8">
        <v>0</v>
      </c>
      <c r="I7" s="8">
        <v>0</v>
      </c>
      <c r="J7" s="8">
        <v>0</v>
      </c>
      <c r="K7" s="8">
        <v>1</v>
      </c>
      <c r="L7" s="8">
        <v>14</v>
      </c>
      <c r="M7" s="8">
        <v>0</v>
      </c>
      <c r="N7" s="8">
        <v>0</v>
      </c>
      <c r="O7" s="8">
        <v>0</v>
      </c>
      <c r="P7" s="8">
        <v>3</v>
      </c>
      <c r="Q7" s="8">
        <v>19</v>
      </c>
      <c r="R7" s="8">
        <v>4</v>
      </c>
      <c r="S7" s="8">
        <v>3</v>
      </c>
      <c r="T7" s="8">
        <v>3</v>
      </c>
      <c r="U7" s="8">
        <v>3</v>
      </c>
      <c r="V7" s="8">
        <v>2</v>
      </c>
      <c r="W7" s="8">
        <v>8</v>
      </c>
      <c r="X7" s="8">
        <v>11</v>
      </c>
      <c r="Y7" s="21">
        <v>5</v>
      </c>
      <c r="Z7" s="8">
        <v>1</v>
      </c>
      <c r="AA7" s="8">
        <v>1</v>
      </c>
      <c r="AB7" s="8">
        <v>1</v>
      </c>
      <c r="AC7" s="8">
        <v>4</v>
      </c>
    </row>
    <row r="8" spans="1:29" ht="34.5" thickBot="1">
      <c r="A8" s="158"/>
      <c r="B8" s="19" t="s">
        <v>53</v>
      </c>
      <c r="C8" s="20" t="s">
        <v>54</v>
      </c>
      <c r="D8" s="8">
        <v>3</v>
      </c>
      <c r="E8" s="8">
        <v>6</v>
      </c>
      <c r="F8" s="8">
        <v>2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11</v>
      </c>
      <c r="R8" s="8">
        <v>1</v>
      </c>
      <c r="S8" s="8">
        <v>1</v>
      </c>
      <c r="T8" s="8">
        <v>0</v>
      </c>
      <c r="U8" s="8">
        <v>0</v>
      </c>
      <c r="V8" s="8">
        <v>1</v>
      </c>
      <c r="W8" s="8">
        <v>1</v>
      </c>
      <c r="X8" s="8">
        <v>5</v>
      </c>
      <c r="Y8" s="21">
        <v>0</v>
      </c>
      <c r="Z8" s="8">
        <v>1</v>
      </c>
      <c r="AA8" s="8">
        <v>1</v>
      </c>
      <c r="AB8" s="8">
        <v>0</v>
      </c>
      <c r="AC8" s="8">
        <v>2</v>
      </c>
    </row>
    <row r="9" spans="1:29" ht="34.5" thickBot="1">
      <c r="A9" s="158"/>
      <c r="B9" s="19" t="s">
        <v>55</v>
      </c>
      <c r="C9" s="20" t="s">
        <v>56</v>
      </c>
      <c r="D9" s="8">
        <v>3</v>
      </c>
      <c r="E9" s="8">
        <v>6</v>
      </c>
      <c r="F9" s="8">
        <v>6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16</v>
      </c>
      <c r="R9" s="8">
        <v>2</v>
      </c>
      <c r="S9" s="8">
        <v>2</v>
      </c>
      <c r="T9" s="8">
        <v>0</v>
      </c>
      <c r="U9" s="8">
        <v>0</v>
      </c>
      <c r="V9" s="8">
        <v>1</v>
      </c>
      <c r="W9" s="8">
        <v>7</v>
      </c>
      <c r="X9" s="8">
        <v>17</v>
      </c>
      <c r="Y9" s="21">
        <v>0</v>
      </c>
      <c r="Z9" s="8">
        <v>1</v>
      </c>
      <c r="AA9" s="8">
        <v>0</v>
      </c>
      <c r="AB9" s="8">
        <v>0</v>
      </c>
      <c r="AC9" s="8">
        <v>4</v>
      </c>
    </row>
    <row r="10" spans="1:29" ht="23.25" thickBot="1">
      <c r="A10" s="158"/>
      <c r="B10" s="117" t="s">
        <v>57</v>
      </c>
      <c r="C10" s="20" t="s">
        <v>58</v>
      </c>
      <c r="D10" s="8">
        <v>12</v>
      </c>
      <c r="E10" s="8">
        <v>16</v>
      </c>
      <c r="F10" s="8">
        <v>11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28</v>
      </c>
      <c r="R10" s="8">
        <v>1</v>
      </c>
      <c r="S10" s="8">
        <v>2</v>
      </c>
      <c r="T10" s="8">
        <v>0</v>
      </c>
      <c r="U10" s="8">
        <v>2</v>
      </c>
      <c r="V10" s="8">
        <v>1</v>
      </c>
      <c r="W10" s="8">
        <v>0</v>
      </c>
      <c r="X10" s="8">
        <v>0</v>
      </c>
      <c r="Y10" s="21">
        <v>5</v>
      </c>
      <c r="Z10" s="8">
        <v>1</v>
      </c>
      <c r="AA10" s="8">
        <v>1</v>
      </c>
      <c r="AB10" s="8">
        <v>1</v>
      </c>
      <c r="AC10" s="8">
        <v>1</v>
      </c>
    </row>
    <row r="11" spans="1:29" ht="34.5" thickBot="1">
      <c r="A11" s="158"/>
      <c r="B11" s="118"/>
      <c r="C11" s="20" t="s">
        <v>59</v>
      </c>
      <c r="D11" s="8">
        <v>2</v>
      </c>
      <c r="E11" s="8">
        <v>15</v>
      </c>
      <c r="F11" s="8">
        <v>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10</v>
      </c>
      <c r="R11" s="8">
        <v>1</v>
      </c>
      <c r="S11" s="8">
        <v>2</v>
      </c>
      <c r="T11" s="8">
        <v>0</v>
      </c>
      <c r="U11" s="8">
        <v>0</v>
      </c>
      <c r="V11" s="8">
        <v>2</v>
      </c>
      <c r="W11" s="8">
        <v>6</v>
      </c>
      <c r="X11" s="8">
        <v>12</v>
      </c>
      <c r="Y11" s="21">
        <v>0</v>
      </c>
      <c r="Z11" s="8">
        <v>1</v>
      </c>
      <c r="AA11" s="8">
        <v>0</v>
      </c>
      <c r="AB11" s="8">
        <v>0</v>
      </c>
      <c r="AC11" s="8">
        <v>2</v>
      </c>
    </row>
    <row r="12" spans="1:29" ht="39" thickBot="1">
      <c r="A12" s="158"/>
      <c r="B12" s="19" t="s">
        <v>60</v>
      </c>
      <c r="C12" s="20" t="s">
        <v>61</v>
      </c>
      <c r="D12" s="8">
        <v>2</v>
      </c>
      <c r="E12" s="8">
        <v>6</v>
      </c>
      <c r="F12" s="8">
        <v>3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4</v>
      </c>
      <c r="R12" s="8">
        <v>1</v>
      </c>
      <c r="S12" s="8">
        <v>1</v>
      </c>
      <c r="T12" s="8">
        <v>0</v>
      </c>
      <c r="U12" s="8">
        <v>0</v>
      </c>
      <c r="V12" s="8">
        <v>2</v>
      </c>
      <c r="W12" s="8">
        <v>2</v>
      </c>
      <c r="X12" s="8">
        <v>3</v>
      </c>
      <c r="Y12" s="21">
        <v>0</v>
      </c>
      <c r="Z12" s="8">
        <v>0</v>
      </c>
      <c r="AA12" s="8">
        <v>0</v>
      </c>
      <c r="AB12" s="8">
        <v>0</v>
      </c>
      <c r="AC12" s="8">
        <v>2</v>
      </c>
    </row>
    <row r="13" spans="1:29" ht="39" thickBot="1">
      <c r="A13" s="158"/>
      <c r="B13" s="19" t="s">
        <v>62</v>
      </c>
      <c r="C13" s="20" t="s">
        <v>63</v>
      </c>
      <c r="D13" s="8">
        <v>3</v>
      </c>
      <c r="E13" s="8">
        <v>6</v>
      </c>
      <c r="F13" s="8">
        <v>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4</v>
      </c>
      <c r="R13" s="8">
        <v>3</v>
      </c>
      <c r="S13" s="8">
        <v>2</v>
      </c>
      <c r="T13" s="8">
        <v>1</v>
      </c>
      <c r="U13" s="8">
        <v>0</v>
      </c>
      <c r="V13" s="8">
        <v>1</v>
      </c>
      <c r="W13" s="8">
        <v>4</v>
      </c>
      <c r="X13" s="8">
        <v>7</v>
      </c>
      <c r="Y13" s="21">
        <v>0</v>
      </c>
      <c r="Z13" s="8">
        <v>1</v>
      </c>
      <c r="AA13" s="8">
        <v>1</v>
      </c>
      <c r="AB13" s="8">
        <v>0</v>
      </c>
      <c r="AC13" s="8">
        <v>2</v>
      </c>
    </row>
    <row r="14" spans="1:29" ht="39" thickBot="1">
      <c r="A14" s="158"/>
      <c r="B14" s="19" t="s">
        <v>64</v>
      </c>
      <c r="C14" s="20" t="s">
        <v>65</v>
      </c>
      <c r="D14" s="8">
        <v>0</v>
      </c>
      <c r="E14" s="8">
        <v>5</v>
      </c>
      <c r="F14" s="8"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5</v>
      </c>
      <c r="R14" s="8">
        <v>1</v>
      </c>
      <c r="S14" s="8">
        <v>2</v>
      </c>
      <c r="T14" s="8">
        <v>1</v>
      </c>
      <c r="U14" s="8">
        <v>0</v>
      </c>
      <c r="V14" s="8">
        <v>1</v>
      </c>
      <c r="W14" s="8">
        <v>2</v>
      </c>
      <c r="X14" s="8">
        <v>2</v>
      </c>
      <c r="Y14" s="21">
        <v>0</v>
      </c>
      <c r="Z14" s="8">
        <v>1</v>
      </c>
      <c r="AA14" s="8">
        <v>1</v>
      </c>
      <c r="AB14" s="8">
        <v>0</v>
      </c>
      <c r="AC14" s="8">
        <v>2</v>
      </c>
    </row>
    <row r="15" spans="1:29" ht="15.75" thickBot="1">
      <c r="A15" s="159"/>
      <c r="B15" s="151" t="s">
        <v>66</v>
      </c>
      <c r="C15" s="152"/>
      <c r="D15" s="34">
        <v>46</v>
      </c>
      <c r="E15" s="34">
        <v>80</v>
      </c>
      <c r="F15" s="34">
        <f>SUM(F7:F14)</f>
        <v>52</v>
      </c>
      <c r="G15" s="34">
        <f>SUM(G6:G14)</f>
        <v>5</v>
      </c>
      <c r="H15" s="34">
        <f aca="true" t="shared" si="0" ref="H15:P15">SUM(H6:H14)</f>
        <v>10</v>
      </c>
      <c r="I15" s="34">
        <f t="shared" si="0"/>
        <v>3</v>
      </c>
      <c r="J15" s="34">
        <f t="shared" si="0"/>
        <v>4</v>
      </c>
      <c r="K15" s="34">
        <f t="shared" si="0"/>
        <v>10</v>
      </c>
      <c r="L15" s="34">
        <f t="shared" si="0"/>
        <v>24</v>
      </c>
      <c r="M15" s="34">
        <f t="shared" si="0"/>
        <v>87</v>
      </c>
      <c r="N15" s="34">
        <f t="shared" si="0"/>
        <v>7</v>
      </c>
      <c r="O15" s="34">
        <f t="shared" si="0"/>
        <v>8</v>
      </c>
      <c r="P15" s="34">
        <f t="shared" si="0"/>
        <v>5</v>
      </c>
      <c r="Q15" s="34">
        <f>SUM(Q7:Q14)</f>
        <v>97</v>
      </c>
      <c r="R15" s="34">
        <v>14</v>
      </c>
      <c r="S15" s="34">
        <v>15</v>
      </c>
      <c r="T15" s="34">
        <v>5</v>
      </c>
      <c r="U15" s="34">
        <v>5</v>
      </c>
      <c r="V15" s="34">
        <f aca="true" t="shared" si="1" ref="V15:AB15">SUM(V7:V14)</f>
        <v>11</v>
      </c>
      <c r="W15" s="34">
        <f t="shared" si="1"/>
        <v>30</v>
      </c>
      <c r="X15" s="34">
        <f t="shared" si="1"/>
        <v>57</v>
      </c>
      <c r="Y15" s="34">
        <f t="shared" si="1"/>
        <v>10</v>
      </c>
      <c r="Z15" s="34">
        <f t="shared" si="1"/>
        <v>7</v>
      </c>
      <c r="AA15" s="34">
        <f t="shared" si="1"/>
        <v>5</v>
      </c>
      <c r="AB15" s="34">
        <f t="shared" si="1"/>
        <v>2</v>
      </c>
      <c r="AC15" s="34">
        <f>SUM(AC7:AC14)</f>
        <v>19</v>
      </c>
    </row>
    <row r="16" spans="1:29" ht="39" thickBot="1">
      <c r="A16" s="157" t="s">
        <v>143</v>
      </c>
      <c r="B16" s="134" t="s">
        <v>77</v>
      </c>
      <c r="C16" s="20" t="s">
        <v>78</v>
      </c>
      <c r="D16" s="8">
        <v>17</v>
      </c>
      <c r="E16" s="8">
        <v>24</v>
      </c>
      <c r="F16" s="8">
        <v>17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12</v>
      </c>
      <c r="M16" s="8">
        <v>0</v>
      </c>
      <c r="N16" s="8">
        <v>0</v>
      </c>
      <c r="O16" s="8">
        <v>0</v>
      </c>
      <c r="P16" s="8">
        <v>0</v>
      </c>
      <c r="Q16" s="8">
        <v>12</v>
      </c>
      <c r="R16" s="8">
        <v>1</v>
      </c>
      <c r="S16" s="8">
        <v>2</v>
      </c>
      <c r="T16" s="8">
        <v>0</v>
      </c>
      <c r="U16" s="8">
        <v>2</v>
      </c>
      <c r="V16" s="8">
        <v>1</v>
      </c>
      <c r="W16" s="8">
        <v>0</v>
      </c>
      <c r="X16" s="8">
        <v>5</v>
      </c>
      <c r="Y16" s="8">
        <v>0</v>
      </c>
      <c r="Z16" s="8">
        <v>1</v>
      </c>
      <c r="AA16" s="8">
        <v>1</v>
      </c>
      <c r="AB16" s="8">
        <v>2</v>
      </c>
      <c r="AC16" s="8">
        <v>3</v>
      </c>
    </row>
    <row r="17" spans="1:29" ht="26.25" thickBot="1">
      <c r="A17" s="158"/>
      <c r="B17" s="135"/>
      <c r="C17" s="25" t="s">
        <v>79</v>
      </c>
      <c r="D17" s="8">
        <v>2</v>
      </c>
      <c r="E17" s="8">
        <v>3</v>
      </c>
      <c r="F17" s="8">
        <v>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2</v>
      </c>
      <c r="T17" s="8">
        <v>0</v>
      </c>
      <c r="U17" s="8">
        <v>0</v>
      </c>
      <c r="V17" s="8">
        <v>2</v>
      </c>
      <c r="W17" s="8">
        <v>14</v>
      </c>
      <c r="X17" s="8">
        <v>0</v>
      </c>
      <c r="Y17" s="8">
        <v>5</v>
      </c>
      <c r="Z17" s="8">
        <v>1</v>
      </c>
      <c r="AA17" s="8">
        <v>0</v>
      </c>
      <c r="AB17" s="8">
        <v>0</v>
      </c>
      <c r="AC17" s="8">
        <v>2</v>
      </c>
    </row>
    <row r="18" spans="1:29" ht="39" thickBot="1">
      <c r="A18" s="158"/>
      <c r="B18" s="24" t="s">
        <v>80</v>
      </c>
      <c r="C18" s="25" t="s">
        <v>81</v>
      </c>
      <c r="D18" s="8">
        <v>4</v>
      </c>
      <c r="E18" s="8">
        <v>6</v>
      </c>
      <c r="F18" s="8">
        <v>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6</v>
      </c>
      <c r="R18" s="8">
        <v>1</v>
      </c>
      <c r="S18" s="8">
        <v>3</v>
      </c>
      <c r="T18" s="8">
        <v>1</v>
      </c>
      <c r="U18" s="8">
        <v>0</v>
      </c>
      <c r="V18" s="8">
        <v>3</v>
      </c>
      <c r="W18" s="8">
        <v>10</v>
      </c>
      <c r="X18" s="8">
        <v>0</v>
      </c>
      <c r="Y18" s="8">
        <v>4</v>
      </c>
      <c r="Z18" s="8">
        <v>1</v>
      </c>
      <c r="AA18" s="8">
        <v>1</v>
      </c>
      <c r="AB18" s="26">
        <v>1</v>
      </c>
      <c r="AC18" s="26">
        <v>2</v>
      </c>
    </row>
    <row r="19" spans="1:29" ht="39" thickBot="1">
      <c r="A19" s="158"/>
      <c r="B19" s="24" t="s">
        <v>82</v>
      </c>
      <c r="C19" s="25" t="s">
        <v>83</v>
      </c>
      <c r="D19" s="8">
        <v>6</v>
      </c>
      <c r="E19" s="8">
        <v>13</v>
      </c>
      <c r="F19" s="8">
        <v>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6</v>
      </c>
      <c r="R19" s="8">
        <v>3</v>
      </c>
      <c r="S19" s="8">
        <v>1</v>
      </c>
      <c r="T19" s="8">
        <v>1</v>
      </c>
      <c r="U19" s="8">
        <v>0</v>
      </c>
      <c r="V19" s="8">
        <v>1</v>
      </c>
      <c r="W19" s="8">
        <v>7</v>
      </c>
      <c r="X19" s="8">
        <v>0</v>
      </c>
      <c r="Y19" s="8">
        <v>5</v>
      </c>
      <c r="Z19" s="8">
        <v>1</v>
      </c>
      <c r="AA19" s="8">
        <v>1</v>
      </c>
      <c r="AB19" s="8">
        <v>0</v>
      </c>
      <c r="AC19" s="8">
        <v>3</v>
      </c>
    </row>
    <row r="20" spans="1:29" ht="39" thickBot="1">
      <c r="A20" s="158"/>
      <c r="B20" s="24" t="s">
        <v>84</v>
      </c>
      <c r="C20" s="25" t="s">
        <v>85</v>
      </c>
      <c r="D20" s="8">
        <v>2</v>
      </c>
      <c r="E20" s="8">
        <v>3</v>
      </c>
      <c r="F20" s="8">
        <v>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1</v>
      </c>
      <c r="R20" s="8">
        <v>3</v>
      </c>
      <c r="S20" s="8">
        <v>2</v>
      </c>
      <c r="T20" s="8">
        <v>0</v>
      </c>
      <c r="U20" s="8">
        <v>0</v>
      </c>
      <c r="V20" s="8">
        <v>2</v>
      </c>
      <c r="W20" s="8">
        <v>3</v>
      </c>
      <c r="X20" s="8">
        <v>0</v>
      </c>
      <c r="Y20" s="8">
        <v>2</v>
      </c>
      <c r="Z20" s="8">
        <v>1</v>
      </c>
      <c r="AA20" s="8">
        <v>0</v>
      </c>
      <c r="AB20" s="8">
        <v>0</v>
      </c>
      <c r="AC20" s="8">
        <v>3</v>
      </c>
    </row>
    <row r="21" spans="1:29" ht="39" thickBot="1">
      <c r="A21" s="158"/>
      <c r="B21" s="24" t="s">
        <v>86</v>
      </c>
      <c r="C21" s="25" t="s">
        <v>87</v>
      </c>
      <c r="D21" s="8">
        <v>2</v>
      </c>
      <c r="E21" s="8">
        <v>8</v>
      </c>
      <c r="F21" s="8">
        <v>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3</v>
      </c>
      <c r="R21" s="8">
        <v>1</v>
      </c>
      <c r="S21" s="8">
        <v>1</v>
      </c>
      <c r="T21" s="8">
        <v>0</v>
      </c>
      <c r="U21" s="8">
        <v>0</v>
      </c>
      <c r="V21" s="8">
        <v>1</v>
      </c>
      <c r="W21" s="8">
        <v>3</v>
      </c>
      <c r="X21" s="8">
        <v>0</v>
      </c>
      <c r="Y21" s="8">
        <v>2</v>
      </c>
      <c r="Z21" s="8">
        <v>1</v>
      </c>
      <c r="AA21" s="8">
        <v>1</v>
      </c>
      <c r="AB21" s="8">
        <v>0</v>
      </c>
      <c r="AC21" s="8">
        <v>2</v>
      </c>
    </row>
    <row r="22" spans="1:29" ht="15.75" thickBot="1">
      <c r="A22" s="158"/>
      <c r="B22" s="24" t="s">
        <v>88</v>
      </c>
      <c r="C22" s="23" t="s">
        <v>89</v>
      </c>
      <c r="D22" s="8">
        <v>2</v>
      </c>
      <c r="E22" s="8">
        <v>4</v>
      </c>
      <c r="F22" s="8">
        <v>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3</v>
      </c>
      <c r="R22" s="8">
        <v>1</v>
      </c>
      <c r="S22" s="8">
        <v>1</v>
      </c>
      <c r="T22" s="8">
        <v>0</v>
      </c>
      <c r="U22" s="8">
        <v>0</v>
      </c>
      <c r="V22" s="8">
        <v>1</v>
      </c>
      <c r="W22" s="8">
        <v>5</v>
      </c>
      <c r="X22" s="8">
        <v>0</v>
      </c>
      <c r="Y22" s="8">
        <v>4</v>
      </c>
      <c r="Z22" s="8">
        <v>1</v>
      </c>
      <c r="AA22" s="8">
        <v>1</v>
      </c>
      <c r="AB22" s="8">
        <v>0</v>
      </c>
      <c r="AC22" s="8">
        <v>2</v>
      </c>
    </row>
    <row r="23" spans="1:29" ht="15.75" thickBot="1">
      <c r="A23" s="159"/>
      <c r="B23" s="165" t="s">
        <v>90</v>
      </c>
      <c r="C23" s="166"/>
      <c r="D23" s="34">
        <v>35</v>
      </c>
      <c r="E23" s="34">
        <v>61</v>
      </c>
      <c r="F23" s="34">
        <v>32</v>
      </c>
      <c r="G23" s="34">
        <v>0</v>
      </c>
      <c r="H23" s="34">
        <v>0</v>
      </c>
      <c r="I23" s="34">
        <v>0</v>
      </c>
      <c r="J23" s="34">
        <v>0</v>
      </c>
      <c r="K23" s="34">
        <v>1</v>
      </c>
      <c r="L23" s="34">
        <v>12</v>
      </c>
      <c r="M23" s="34">
        <v>0</v>
      </c>
      <c r="N23" s="34">
        <v>0</v>
      </c>
      <c r="O23" s="34">
        <v>0</v>
      </c>
      <c r="P23" s="34">
        <v>0</v>
      </c>
      <c r="Q23" s="34">
        <v>31</v>
      </c>
      <c r="R23" s="34">
        <v>11</v>
      </c>
      <c r="S23" s="34">
        <v>12</v>
      </c>
      <c r="T23" s="34">
        <v>2</v>
      </c>
      <c r="U23" s="34">
        <v>2</v>
      </c>
      <c r="V23" s="34">
        <v>11</v>
      </c>
      <c r="W23" s="34">
        <v>42</v>
      </c>
      <c r="X23" s="34">
        <v>5</v>
      </c>
      <c r="Y23" s="34">
        <v>22</v>
      </c>
      <c r="Z23" s="34">
        <v>7</v>
      </c>
      <c r="AA23" s="34">
        <v>5</v>
      </c>
      <c r="AB23" s="34">
        <f>SUM(AB16:AB22)</f>
        <v>3</v>
      </c>
      <c r="AC23" s="34">
        <f>SUM(AC16:AC22)</f>
        <v>17</v>
      </c>
    </row>
    <row r="24" spans="1:29" ht="39" thickBot="1">
      <c r="A24" s="169" t="s">
        <v>144</v>
      </c>
      <c r="B24" s="19" t="s">
        <v>98</v>
      </c>
      <c r="C24" s="20" t="s">
        <v>99</v>
      </c>
      <c r="D24" s="8">
        <v>9</v>
      </c>
      <c r="E24" s="8">
        <v>15</v>
      </c>
      <c r="F24" s="8">
        <v>10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1</v>
      </c>
      <c r="S24" s="8">
        <v>1</v>
      </c>
      <c r="T24" s="8">
        <v>1</v>
      </c>
      <c r="U24" s="8">
        <v>2</v>
      </c>
      <c r="V24" s="8">
        <v>3</v>
      </c>
      <c r="W24" s="8">
        <v>4</v>
      </c>
      <c r="X24" s="8">
        <v>9</v>
      </c>
      <c r="Y24" s="8">
        <v>5</v>
      </c>
      <c r="Z24" s="29">
        <v>1</v>
      </c>
      <c r="AA24" s="8">
        <v>2</v>
      </c>
      <c r="AB24" s="8">
        <v>3</v>
      </c>
      <c r="AC24" s="8">
        <v>2</v>
      </c>
    </row>
    <row r="25" spans="1:29" ht="39" thickBot="1">
      <c r="A25" s="170"/>
      <c r="B25" s="19" t="s">
        <v>100</v>
      </c>
      <c r="C25" s="20" t="s">
        <v>101</v>
      </c>
      <c r="D25" s="8">
        <v>2</v>
      </c>
      <c r="E25" s="8">
        <v>4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2</v>
      </c>
      <c r="R25" s="8">
        <v>0</v>
      </c>
      <c r="S25" s="8">
        <v>1</v>
      </c>
      <c r="T25" s="8">
        <v>0</v>
      </c>
      <c r="U25" s="8">
        <v>0</v>
      </c>
      <c r="V25" s="8">
        <v>1</v>
      </c>
      <c r="W25" s="8">
        <v>2</v>
      </c>
      <c r="X25" s="8">
        <v>4</v>
      </c>
      <c r="Y25" s="8">
        <v>0</v>
      </c>
      <c r="Z25" s="29">
        <v>1</v>
      </c>
      <c r="AA25" s="8">
        <v>1</v>
      </c>
      <c r="AB25" s="8">
        <v>0</v>
      </c>
      <c r="AC25" s="8">
        <v>2</v>
      </c>
    </row>
    <row r="26" spans="1:29" ht="39" thickBot="1">
      <c r="A26" s="170"/>
      <c r="B26" s="19" t="s">
        <v>102</v>
      </c>
      <c r="C26" s="20" t="s">
        <v>103</v>
      </c>
      <c r="D26" s="8">
        <v>3</v>
      </c>
      <c r="E26" s="8">
        <v>8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3</v>
      </c>
      <c r="R26" s="8" t="s">
        <v>104</v>
      </c>
      <c r="S26" s="8">
        <v>4</v>
      </c>
      <c r="T26" s="8">
        <v>0</v>
      </c>
      <c r="U26" s="8">
        <v>0</v>
      </c>
      <c r="V26" s="8">
        <v>4</v>
      </c>
      <c r="W26" s="8">
        <v>4</v>
      </c>
      <c r="X26" s="8">
        <v>11</v>
      </c>
      <c r="Y26" s="8">
        <v>0</v>
      </c>
      <c r="Z26" s="29">
        <v>1</v>
      </c>
      <c r="AA26" s="8">
        <v>2</v>
      </c>
      <c r="AB26" s="8">
        <v>0</v>
      </c>
      <c r="AC26" s="8">
        <v>5</v>
      </c>
    </row>
    <row r="27" spans="1:29" ht="26.25" thickBot="1">
      <c r="A27" s="170"/>
      <c r="B27" s="19" t="s">
        <v>105</v>
      </c>
      <c r="C27" s="20" t="s">
        <v>106</v>
      </c>
      <c r="D27" s="8">
        <v>2</v>
      </c>
      <c r="E27" s="8">
        <v>2</v>
      </c>
      <c r="F27" s="8">
        <v>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3</v>
      </c>
      <c r="R27" s="8">
        <v>0</v>
      </c>
      <c r="S27" s="8">
        <v>1</v>
      </c>
      <c r="T27" s="8">
        <v>0</v>
      </c>
      <c r="U27" s="8">
        <v>0</v>
      </c>
      <c r="V27" s="8">
        <v>1</v>
      </c>
      <c r="W27" s="8">
        <v>1</v>
      </c>
      <c r="X27" s="8">
        <v>2</v>
      </c>
      <c r="Y27" s="8">
        <v>0</v>
      </c>
      <c r="Z27" s="29">
        <v>1</v>
      </c>
      <c r="AA27" s="8">
        <v>0</v>
      </c>
      <c r="AB27" s="8">
        <v>0</v>
      </c>
      <c r="AC27" s="8">
        <v>3</v>
      </c>
    </row>
    <row r="28" spans="1:29" ht="39" thickBot="1">
      <c r="A28" s="170"/>
      <c r="B28" s="19" t="s">
        <v>107</v>
      </c>
      <c r="C28" s="20" t="s">
        <v>108</v>
      </c>
      <c r="D28" s="8">
        <v>0</v>
      </c>
      <c r="E28" s="8">
        <v>5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2</v>
      </c>
      <c r="R28" s="8" t="s">
        <v>109</v>
      </c>
      <c r="S28" s="8">
        <v>2</v>
      </c>
      <c r="T28" s="8">
        <v>0</v>
      </c>
      <c r="U28" s="8">
        <v>0</v>
      </c>
      <c r="V28" s="8">
        <v>1</v>
      </c>
      <c r="W28" s="8">
        <v>2</v>
      </c>
      <c r="X28" s="8">
        <v>2</v>
      </c>
      <c r="Y28" s="8">
        <v>0</v>
      </c>
      <c r="Z28" s="29">
        <v>1</v>
      </c>
      <c r="AA28" s="8">
        <v>1</v>
      </c>
      <c r="AB28" s="8">
        <v>0</v>
      </c>
      <c r="AC28" s="8">
        <v>1</v>
      </c>
    </row>
    <row r="29" spans="1:29" ht="26.25" thickBot="1">
      <c r="A29" s="170"/>
      <c r="B29" s="19" t="s">
        <v>110</v>
      </c>
      <c r="C29" s="20" t="s">
        <v>111</v>
      </c>
      <c r="D29" s="8">
        <v>1</v>
      </c>
      <c r="E29" s="8">
        <v>3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2</v>
      </c>
      <c r="S29" s="8">
        <v>1</v>
      </c>
      <c r="T29" s="8">
        <v>0</v>
      </c>
      <c r="U29" s="8">
        <v>0</v>
      </c>
      <c r="V29" s="8">
        <v>1</v>
      </c>
      <c r="W29" s="8">
        <v>2</v>
      </c>
      <c r="X29" s="8">
        <v>3</v>
      </c>
      <c r="Y29" s="8">
        <v>0</v>
      </c>
      <c r="Z29" s="29">
        <v>1</v>
      </c>
      <c r="AA29" s="8">
        <v>0</v>
      </c>
      <c r="AB29" s="8">
        <v>0</v>
      </c>
      <c r="AC29" s="8">
        <v>4</v>
      </c>
    </row>
    <row r="30" spans="1:29" ht="39" thickBot="1">
      <c r="A30" s="170"/>
      <c r="B30" s="19" t="s">
        <v>112</v>
      </c>
      <c r="C30" s="20" t="s">
        <v>113</v>
      </c>
      <c r="D30" s="8">
        <v>2</v>
      </c>
      <c r="E30" s="8">
        <v>6</v>
      </c>
      <c r="F30" s="8">
        <v>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3</v>
      </c>
      <c r="R30" s="8">
        <v>1</v>
      </c>
      <c r="S30" s="8">
        <v>1</v>
      </c>
      <c r="T30" s="8">
        <v>1</v>
      </c>
      <c r="U30" s="8">
        <v>0</v>
      </c>
      <c r="V30" s="8">
        <v>1</v>
      </c>
      <c r="W30" s="8">
        <v>2</v>
      </c>
      <c r="X30" s="8">
        <v>4</v>
      </c>
      <c r="Y30" s="8">
        <v>0</v>
      </c>
      <c r="Z30" s="29">
        <v>1</v>
      </c>
      <c r="AA30" s="8">
        <v>0</v>
      </c>
      <c r="AB30" s="8">
        <v>0</v>
      </c>
      <c r="AC30" s="8">
        <v>1</v>
      </c>
    </row>
    <row r="31" spans="1:29" ht="26.25" thickBot="1">
      <c r="A31" s="170"/>
      <c r="B31" s="19" t="s">
        <v>114</v>
      </c>
      <c r="C31" s="20" t="s">
        <v>115</v>
      </c>
      <c r="D31" s="8">
        <v>3</v>
      </c>
      <c r="E31" s="8">
        <v>5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2</v>
      </c>
      <c r="R31" s="8">
        <v>1</v>
      </c>
      <c r="S31" s="8">
        <v>1</v>
      </c>
      <c r="T31" s="8">
        <v>0</v>
      </c>
      <c r="U31" s="8">
        <v>0</v>
      </c>
      <c r="V31" s="8">
        <v>1</v>
      </c>
      <c r="W31" s="8">
        <v>1</v>
      </c>
      <c r="X31" s="8">
        <v>3</v>
      </c>
      <c r="Y31" s="8">
        <v>0</v>
      </c>
      <c r="Z31" s="29">
        <v>1</v>
      </c>
      <c r="AA31" s="8">
        <v>0</v>
      </c>
      <c r="AB31" s="8">
        <v>0</v>
      </c>
      <c r="AC31" s="8">
        <v>1</v>
      </c>
    </row>
    <row r="32" spans="1:29" ht="39" thickBot="1">
      <c r="A32" s="170"/>
      <c r="B32" s="19" t="s">
        <v>116</v>
      </c>
      <c r="C32" s="20" t="s">
        <v>117</v>
      </c>
      <c r="D32" s="8">
        <v>2</v>
      </c>
      <c r="E32" s="8">
        <v>6</v>
      </c>
      <c r="F32" s="8">
        <v>4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1</v>
      </c>
      <c r="S32" s="8">
        <v>1</v>
      </c>
      <c r="T32" s="8">
        <v>4</v>
      </c>
      <c r="U32" s="8">
        <v>0</v>
      </c>
      <c r="V32" s="8">
        <v>1</v>
      </c>
      <c r="W32" s="8">
        <v>1</v>
      </c>
      <c r="X32" s="8">
        <v>2</v>
      </c>
      <c r="Y32" s="8">
        <v>0</v>
      </c>
      <c r="Z32" s="29">
        <v>1</v>
      </c>
      <c r="AA32" s="8">
        <v>0</v>
      </c>
      <c r="AB32" s="8">
        <v>0</v>
      </c>
      <c r="AC32" s="8">
        <v>2</v>
      </c>
    </row>
    <row r="33" spans="1:29" ht="15.75" thickBot="1">
      <c r="A33" s="170"/>
      <c r="B33" s="167" t="s">
        <v>118</v>
      </c>
      <c r="C33" s="168"/>
      <c r="D33" s="34">
        <v>24</v>
      </c>
      <c r="E33" s="34">
        <v>54</v>
      </c>
      <c r="F33" s="34">
        <v>22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15</v>
      </c>
      <c r="R33" s="34">
        <v>11</v>
      </c>
      <c r="S33" s="34">
        <v>13</v>
      </c>
      <c r="T33" s="34">
        <v>6</v>
      </c>
      <c r="U33" s="34">
        <v>2</v>
      </c>
      <c r="V33" s="34">
        <v>14</v>
      </c>
      <c r="W33" s="34">
        <v>19</v>
      </c>
      <c r="X33" s="34">
        <v>40</v>
      </c>
      <c r="Y33" s="34">
        <v>5</v>
      </c>
      <c r="Z33" s="35">
        <v>9</v>
      </c>
      <c r="AA33" s="34">
        <v>6</v>
      </c>
      <c r="AB33" s="34">
        <f>SUM(AB24:AB32)</f>
        <v>3</v>
      </c>
      <c r="AC33" s="34">
        <f>SUM(AC24:AC32)</f>
        <v>21</v>
      </c>
    </row>
    <row r="34" spans="1:29" ht="26.25" thickBot="1">
      <c r="A34" s="171" t="s">
        <v>145</v>
      </c>
      <c r="B34" s="117" t="s">
        <v>125</v>
      </c>
      <c r="C34" s="20" t="s">
        <v>126</v>
      </c>
      <c r="D34" s="8">
        <v>14</v>
      </c>
      <c r="E34" s="8">
        <v>30</v>
      </c>
      <c r="F34" s="8">
        <v>18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20</v>
      </c>
      <c r="R34" s="8">
        <v>2</v>
      </c>
      <c r="S34" s="8">
        <v>1</v>
      </c>
      <c r="T34" s="8">
        <v>0</v>
      </c>
      <c r="U34" s="8">
        <v>3</v>
      </c>
      <c r="V34" s="8">
        <v>2</v>
      </c>
      <c r="W34" s="8">
        <v>0</v>
      </c>
      <c r="X34" s="8">
        <v>0</v>
      </c>
      <c r="Y34" s="8">
        <v>5</v>
      </c>
      <c r="Z34" s="8">
        <v>1</v>
      </c>
      <c r="AA34" s="8">
        <v>1</v>
      </c>
      <c r="AB34" s="8">
        <v>2</v>
      </c>
      <c r="AC34" s="8">
        <v>1</v>
      </c>
    </row>
    <row r="35" spans="1:29" ht="26.25" thickBot="1">
      <c r="A35" s="172"/>
      <c r="B35" s="118"/>
      <c r="C35" s="20" t="s">
        <v>127</v>
      </c>
      <c r="D35" s="8">
        <v>4</v>
      </c>
      <c r="E35" s="8">
        <v>6</v>
      </c>
      <c r="F35" s="8">
        <v>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8</v>
      </c>
      <c r="R35" s="8">
        <v>1</v>
      </c>
      <c r="S35" s="8">
        <v>1</v>
      </c>
      <c r="T35" s="8">
        <v>0</v>
      </c>
      <c r="U35" s="8">
        <v>0</v>
      </c>
      <c r="V35" s="8">
        <v>2</v>
      </c>
      <c r="W35" s="8">
        <v>5</v>
      </c>
      <c r="X35" s="8">
        <v>10</v>
      </c>
      <c r="Y35" s="8">
        <v>0</v>
      </c>
      <c r="Z35" s="8">
        <v>1</v>
      </c>
      <c r="AA35" s="8">
        <v>1</v>
      </c>
      <c r="AB35" s="8">
        <v>0</v>
      </c>
      <c r="AC35" s="8">
        <v>3</v>
      </c>
    </row>
    <row r="36" spans="1:29" ht="39" thickBot="1">
      <c r="A36" s="172"/>
      <c r="B36" s="19" t="s">
        <v>128</v>
      </c>
      <c r="C36" s="20" t="s">
        <v>129</v>
      </c>
      <c r="D36" s="8">
        <v>4</v>
      </c>
      <c r="E36" s="8">
        <v>7</v>
      </c>
      <c r="F36" s="8">
        <v>3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1</v>
      </c>
      <c r="S36" s="8">
        <v>2</v>
      </c>
      <c r="T36" s="8">
        <v>3</v>
      </c>
      <c r="U36" s="8">
        <v>0</v>
      </c>
      <c r="V36" s="8">
        <v>2</v>
      </c>
      <c r="W36" s="8">
        <v>3</v>
      </c>
      <c r="X36" s="8">
        <v>7</v>
      </c>
      <c r="Y36" s="8">
        <v>0</v>
      </c>
      <c r="Z36" s="8">
        <v>1</v>
      </c>
      <c r="AA36" s="8">
        <v>1</v>
      </c>
      <c r="AB36" s="8">
        <v>0</v>
      </c>
      <c r="AC36" s="8">
        <v>3</v>
      </c>
    </row>
    <row r="37" spans="1:29" ht="39" thickBot="1">
      <c r="A37" s="172"/>
      <c r="B37" s="19" t="s">
        <v>130</v>
      </c>
      <c r="C37" s="20" t="s">
        <v>131</v>
      </c>
      <c r="D37" s="8">
        <v>2</v>
      </c>
      <c r="E37" s="8">
        <v>2</v>
      </c>
      <c r="F37" s="8">
        <v>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3</v>
      </c>
      <c r="R37" s="8">
        <v>1</v>
      </c>
      <c r="S37" s="8">
        <v>2</v>
      </c>
      <c r="T37" s="8">
        <v>0</v>
      </c>
      <c r="U37" s="8">
        <v>0</v>
      </c>
      <c r="V37" s="8">
        <v>1</v>
      </c>
      <c r="W37" s="8">
        <v>2</v>
      </c>
      <c r="X37" s="8">
        <v>4</v>
      </c>
      <c r="Y37" s="8">
        <v>0</v>
      </c>
      <c r="Z37" s="8">
        <v>1</v>
      </c>
      <c r="AA37" s="8">
        <v>0</v>
      </c>
      <c r="AB37" s="8">
        <v>0</v>
      </c>
      <c r="AC37" s="8">
        <v>2</v>
      </c>
    </row>
    <row r="38" spans="1:29" ht="39" thickBot="1">
      <c r="A38" s="172"/>
      <c r="B38" s="19" t="s">
        <v>132</v>
      </c>
      <c r="C38" s="20" t="s">
        <v>133</v>
      </c>
      <c r="D38" s="8">
        <v>2</v>
      </c>
      <c r="E38" s="8">
        <v>6</v>
      </c>
      <c r="F38" s="8">
        <v>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4</v>
      </c>
      <c r="R38" s="8">
        <v>1</v>
      </c>
      <c r="S38" s="8">
        <v>2</v>
      </c>
      <c r="T38" s="8">
        <v>1</v>
      </c>
      <c r="U38" s="8">
        <v>0</v>
      </c>
      <c r="V38" s="8">
        <v>1</v>
      </c>
      <c r="W38" s="8">
        <v>2</v>
      </c>
      <c r="X38" s="8">
        <v>5</v>
      </c>
      <c r="Y38" s="8">
        <v>0</v>
      </c>
      <c r="Z38" s="8">
        <v>1</v>
      </c>
      <c r="AA38" s="8">
        <v>1</v>
      </c>
      <c r="AB38" s="8">
        <v>0</v>
      </c>
      <c r="AC38" s="8">
        <v>2</v>
      </c>
    </row>
    <row r="39" spans="1:29" ht="26.25" thickBot="1">
      <c r="A39" s="172"/>
      <c r="B39" s="19" t="s">
        <v>134</v>
      </c>
      <c r="C39" s="20" t="s">
        <v>135</v>
      </c>
      <c r="D39" s="8">
        <v>3</v>
      </c>
      <c r="E39" s="8">
        <v>4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5</v>
      </c>
      <c r="R39" s="8">
        <v>0</v>
      </c>
      <c r="S39" s="8">
        <v>1</v>
      </c>
      <c r="T39" s="8">
        <v>0</v>
      </c>
      <c r="U39" s="8">
        <v>0</v>
      </c>
      <c r="V39" s="8">
        <v>1</v>
      </c>
      <c r="W39" s="8">
        <v>1</v>
      </c>
      <c r="X39" s="8">
        <v>1</v>
      </c>
      <c r="Y39" s="8">
        <v>0</v>
      </c>
      <c r="Z39" s="8">
        <v>1</v>
      </c>
      <c r="AA39" s="8">
        <v>0</v>
      </c>
      <c r="AB39" s="8">
        <v>0</v>
      </c>
      <c r="AC39" s="8">
        <v>1</v>
      </c>
    </row>
    <row r="40" spans="1:29" ht="51.75" thickBot="1">
      <c r="A40" s="172"/>
      <c r="B40" s="19" t="s">
        <v>136</v>
      </c>
      <c r="C40" s="31" t="s">
        <v>137</v>
      </c>
      <c r="D40" s="8">
        <v>4</v>
      </c>
      <c r="E40" s="8">
        <v>16</v>
      </c>
      <c r="F40" s="8">
        <v>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6</v>
      </c>
      <c r="R40" s="8">
        <v>2</v>
      </c>
      <c r="S40" s="8">
        <v>2</v>
      </c>
      <c r="T40" s="8">
        <v>0</v>
      </c>
      <c r="U40" s="8">
        <v>0</v>
      </c>
      <c r="V40" s="8">
        <v>1</v>
      </c>
      <c r="W40" s="8">
        <v>4</v>
      </c>
      <c r="X40" s="8">
        <v>5</v>
      </c>
      <c r="Y40" s="8">
        <v>0</v>
      </c>
      <c r="Z40" s="8">
        <v>1</v>
      </c>
      <c r="AA40" s="8">
        <v>1</v>
      </c>
      <c r="AB40" s="8">
        <v>0</v>
      </c>
      <c r="AC40" s="8">
        <v>1</v>
      </c>
    </row>
    <row r="41" spans="1:29" ht="39" thickBot="1">
      <c r="A41" s="172"/>
      <c r="B41" s="32" t="s">
        <v>138</v>
      </c>
      <c r="C41" s="31" t="s">
        <v>139</v>
      </c>
      <c r="D41" s="8">
        <v>2</v>
      </c>
      <c r="E41" s="8">
        <v>4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3</v>
      </c>
      <c r="R41" s="8">
        <v>1</v>
      </c>
      <c r="S41" s="8">
        <v>1</v>
      </c>
      <c r="T41" s="8">
        <v>0</v>
      </c>
      <c r="U41" s="8">
        <v>0</v>
      </c>
      <c r="V41" s="8">
        <v>1</v>
      </c>
      <c r="W41" s="8">
        <v>2</v>
      </c>
      <c r="X41" s="8">
        <v>2</v>
      </c>
      <c r="Y41" s="8">
        <v>0</v>
      </c>
      <c r="Z41" s="8">
        <v>1</v>
      </c>
      <c r="AA41" s="8">
        <v>0</v>
      </c>
      <c r="AB41" s="8">
        <v>0</v>
      </c>
      <c r="AC41" s="8">
        <v>1</v>
      </c>
    </row>
    <row r="42" spans="1:29" ht="15.75" customHeight="1" thickBot="1">
      <c r="A42" s="173"/>
      <c r="B42" s="174" t="s">
        <v>140</v>
      </c>
      <c r="C42" s="175"/>
      <c r="D42" s="34">
        <v>35</v>
      </c>
      <c r="E42" s="34">
        <v>75</v>
      </c>
      <c r="F42" s="34">
        <v>32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49</v>
      </c>
      <c r="R42" s="34">
        <v>9</v>
      </c>
      <c r="S42" s="34">
        <v>12</v>
      </c>
      <c r="T42" s="34">
        <v>4</v>
      </c>
      <c r="U42" s="34">
        <v>3</v>
      </c>
      <c r="V42" s="34">
        <v>11</v>
      </c>
      <c r="W42" s="34">
        <v>19</v>
      </c>
      <c r="X42" s="34">
        <v>34</v>
      </c>
      <c r="Y42" s="34">
        <v>5</v>
      </c>
      <c r="Z42" s="34">
        <v>8</v>
      </c>
      <c r="AA42" s="34">
        <v>5</v>
      </c>
      <c r="AB42" s="34">
        <f>SUM(AB34:AB41)</f>
        <v>2</v>
      </c>
      <c r="AC42" s="34">
        <f>SUM(AC34:AC41)</f>
        <v>14</v>
      </c>
    </row>
    <row r="43" spans="1:29" ht="30.75" customHeight="1" thickBot="1">
      <c r="A43" s="162" t="s">
        <v>158</v>
      </c>
      <c r="B43" s="163"/>
      <c r="C43" s="164"/>
      <c r="D43" s="37">
        <f>+D42+D33+D23+D15</f>
        <v>140</v>
      </c>
      <c r="E43" s="37">
        <f>+E42+E33+E23+E15</f>
        <v>270</v>
      </c>
      <c r="F43" s="37">
        <f>+F42+F33+F23+F15</f>
        <v>138</v>
      </c>
      <c r="G43" s="37">
        <f aca="true" t="shared" si="2" ref="G43:P43">+G42+G33+G23+G15</f>
        <v>5</v>
      </c>
      <c r="H43" s="37">
        <f t="shared" si="2"/>
        <v>10</v>
      </c>
      <c r="I43" s="37">
        <f t="shared" si="2"/>
        <v>3</v>
      </c>
      <c r="J43" s="37">
        <f t="shared" si="2"/>
        <v>4</v>
      </c>
      <c r="K43" s="37">
        <f t="shared" si="2"/>
        <v>11</v>
      </c>
      <c r="L43" s="37">
        <f t="shared" si="2"/>
        <v>36</v>
      </c>
      <c r="M43" s="37">
        <f t="shared" si="2"/>
        <v>87</v>
      </c>
      <c r="N43" s="37">
        <f t="shared" si="2"/>
        <v>7</v>
      </c>
      <c r="O43" s="37">
        <f t="shared" si="2"/>
        <v>8</v>
      </c>
      <c r="P43" s="37">
        <f t="shared" si="2"/>
        <v>5</v>
      </c>
      <c r="Q43" s="37">
        <f aca="true" t="shared" si="3" ref="Q43:AC43">+Q42+Q33+Q23+Q15</f>
        <v>192</v>
      </c>
      <c r="R43" s="37">
        <f t="shared" si="3"/>
        <v>45</v>
      </c>
      <c r="S43" s="37">
        <f t="shared" si="3"/>
        <v>52</v>
      </c>
      <c r="T43" s="37">
        <f t="shared" si="3"/>
        <v>17</v>
      </c>
      <c r="U43" s="37">
        <f t="shared" si="3"/>
        <v>12</v>
      </c>
      <c r="V43" s="37">
        <f t="shared" si="3"/>
        <v>47</v>
      </c>
      <c r="W43" s="37">
        <f t="shared" si="3"/>
        <v>110</v>
      </c>
      <c r="X43" s="37">
        <f t="shared" si="3"/>
        <v>136</v>
      </c>
      <c r="Y43" s="37">
        <f t="shared" si="3"/>
        <v>42</v>
      </c>
      <c r="Z43" s="37">
        <f t="shared" si="3"/>
        <v>31</v>
      </c>
      <c r="AA43" s="37">
        <f t="shared" si="3"/>
        <v>21</v>
      </c>
      <c r="AB43" s="37">
        <f t="shared" si="3"/>
        <v>10</v>
      </c>
      <c r="AC43" s="37">
        <f t="shared" si="3"/>
        <v>71</v>
      </c>
    </row>
  </sheetData>
  <sheetProtection/>
  <mergeCells count="20">
    <mergeCell ref="A43:C43"/>
    <mergeCell ref="B23:C23"/>
    <mergeCell ref="A16:A23"/>
    <mergeCell ref="B33:C33"/>
    <mergeCell ref="A24:A33"/>
    <mergeCell ref="B34:B35"/>
    <mergeCell ref="A34:A42"/>
    <mergeCell ref="B42:C42"/>
    <mergeCell ref="AB4:AC4"/>
    <mergeCell ref="B10:B11"/>
    <mergeCell ref="B15:C15"/>
    <mergeCell ref="A4:A5"/>
    <mergeCell ref="B16:B17"/>
    <mergeCell ref="D4:P4"/>
    <mergeCell ref="A6:A15"/>
    <mergeCell ref="B4:B5"/>
    <mergeCell ref="C4:C5"/>
    <mergeCell ref="Q4:T4"/>
    <mergeCell ref="U4:Y4"/>
    <mergeCell ref="Z4:AA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6"/>
  <sheetViews>
    <sheetView zoomScalePageLayoutView="0" workbookViewId="0" topLeftCell="A1">
      <selection activeCell="E186" sqref="E186:W186"/>
    </sheetView>
  </sheetViews>
  <sheetFormatPr defaultColWidth="11.421875" defaultRowHeight="15"/>
  <cols>
    <col min="3" max="3" width="22.57421875" style="0" customWidth="1"/>
    <col min="5" max="5" width="7.7109375" style="0" customWidth="1"/>
    <col min="6" max="6" width="9.00390625" style="0" customWidth="1"/>
    <col min="7" max="7" width="10.140625" style="0" customWidth="1"/>
    <col min="11" max="11" width="8.57421875" style="0" customWidth="1"/>
    <col min="13" max="13" width="9.57421875" style="0" customWidth="1"/>
    <col min="15" max="15" width="10.00390625" style="0" customWidth="1"/>
    <col min="16" max="16" width="9.00390625" style="0" customWidth="1"/>
    <col min="17" max="17" width="5.57421875" style="0" customWidth="1"/>
    <col min="18" max="18" width="8.140625" style="0" customWidth="1"/>
    <col min="19" max="19" width="6.421875" style="0" customWidth="1"/>
    <col min="20" max="20" width="8.140625" style="0" customWidth="1"/>
    <col min="21" max="21" width="8.00390625" style="0" customWidth="1"/>
    <col min="22" max="22" width="7.421875" style="0" customWidth="1"/>
    <col min="23" max="23" width="8.28125" style="0" customWidth="1"/>
  </cols>
  <sheetData>
    <row r="1" spans="1:23" ht="15">
      <c r="A1" s="196" t="s">
        <v>141</v>
      </c>
      <c r="B1" s="206" t="s">
        <v>0</v>
      </c>
      <c r="C1" s="207" t="s">
        <v>159</v>
      </c>
      <c r="D1" s="207" t="s">
        <v>160</v>
      </c>
      <c r="E1" s="179" t="s">
        <v>161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/>
      <c r="Q1" s="62" t="s">
        <v>162</v>
      </c>
      <c r="R1" s="63"/>
      <c r="S1" s="64"/>
      <c r="T1" s="65" t="s">
        <v>163</v>
      </c>
      <c r="U1" s="65"/>
      <c r="V1" s="182" t="s">
        <v>164</v>
      </c>
      <c r="W1" s="182"/>
    </row>
    <row r="2" spans="1:23" ht="36.75">
      <c r="A2" s="196"/>
      <c r="B2" s="206"/>
      <c r="C2" s="207"/>
      <c r="D2" s="207"/>
      <c r="E2" s="66" t="s">
        <v>165</v>
      </c>
      <c r="F2" s="66" t="s">
        <v>35</v>
      </c>
      <c r="G2" s="66" t="s">
        <v>166</v>
      </c>
      <c r="H2" s="67" t="s">
        <v>167</v>
      </c>
      <c r="I2" s="68" t="s">
        <v>168</v>
      </c>
      <c r="J2" s="67" t="s">
        <v>36</v>
      </c>
      <c r="K2" s="67" t="s">
        <v>169</v>
      </c>
      <c r="L2" s="67" t="s">
        <v>170</v>
      </c>
      <c r="M2" s="67" t="s">
        <v>171</v>
      </c>
      <c r="N2" s="67" t="s">
        <v>172</v>
      </c>
      <c r="O2" s="67" t="s">
        <v>173</v>
      </c>
      <c r="P2" s="67" t="s">
        <v>37</v>
      </c>
      <c r="Q2" s="67" t="s">
        <v>4</v>
      </c>
      <c r="R2" s="67" t="s">
        <v>174</v>
      </c>
      <c r="S2" s="66" t="s">
        <v>175</v>
      </c>
      <c r="T2" s="69" t="s">
        <v>38</v>
      </c>
      <c r="U2" s="69" t="s">
        <v>39</v>
      </c>
      <c r="V2" s="67" t="s">
        <v>176</v>
      </c>
      <c r="W2" s="67" t="s">
        <v>177</v>
      </c>
    </row>
    <row r="3" spans="1:23" ht="15">
      <c r="A3" s="197" t="s">
        <v>142</v>
      </c>
      <c r="B3" s="183" t="s">
        <v>156</v>
      </c>
      <c r="C3" s="42" t="s">
        <v>178</v>
      </c>
      <c r="D3" s="71" t="s">
        <v>179</v>
      </c>
      <c r="E3" s="44">
        <v>10</v>
      </c>
      <c r="F3" s="44">
        <v>2</v>
      </c>
      <c r="G3" s="44">
        <v>20</v>
      </c>
      <c r="H3" s="43">
        <v>0</v>
      </c>
      <c r="I3" s="72">
        <v>0</v>
      </c>
      <c r="J3" s="43">
        <v>3</v>
      </c>
      <c r="K3" s="43">
        <v>2</v>
      </c>
      <c r="L3" s="43">
        <v>0</v>
      </c>
      <c r="M3" s="43">
        <v>0</v>
      </c>
      <c r="N3" s="43">
        <v>1</v>
      </c>
      <c r="O3" s="43">
        <v>2</v>
      </c>
      <c r="P3" s="43">
        <v>3</v>
      </c>
      <c r="Q3" s="43">
        <v>2</v>
      </c>
      <c r="R3" s="44">
        <v>1</v>
      </c>
      <c r="S3" s="73">
        <v>1</v>
      </c>
      <c r="T3" s="44">
        <v>0</v>
      </c>
      <c r="U3" s="74">
        <v>0</v>
      </c>
      <c r="V3" s="72">
        <v>0</v>
      </c>
      <c r="W3" s="55">
        <v>0</v>
      </c>
    </row>
    <row r="4" spans="1:23" ht="15">
      <c r="A4" s="197"/>
      <c r="B4" s="184"/>
      <c r="C4" s="42" t="s">
        <v>180</v>
      </c>
      <c r="D4" s="71" t="s">
        <v>179</v>
      </c>
      <c r="E4" s="44">
        <v>89</v>
      </c>
      <c r="F4" s="44">
        <v>20</v>
      </c>
      <c r="G4" s="44">
        <v>20</v>
      </c>
      <c r="H4" s="43">
        <v>0</v>
      </c>
      <c r="I4" s="72">
        <v>0</v>
      </c>
      <c r="J4" s="43">
        <v>4</v>
      </c>
      <c r="K4" s="43">
        <v>5</v>
      </c>
      <c r="L4" s="43">
        <v>1</v>
      </c>
      <c r="M4" s="43">
        <v>1</v>
      </c>
      <c r="N4" s="43">
        <v>4</v>
      </c>
      <c r="O4" s="43">
        <v>11</v>
      </c>
      <c r="P4" s="43">
        <v>4</v>
      </c>
      <c r="Q4" s="43">
        <v>3</v>
      </c>
      <c r="R4" s="44">
        <v>0</v>
      </c>
      <c r="S4" s="73">
        <v>1</v>
      </c>
      <c r="T4" s="44">
        <v>0</v>
      </c>
      <c r="U4" s="74">
        <v>2</v>
      </c>
      <c r="V4" s="72">
        <v>4</v>
      </c>
      <c r="W4" s="55">
        <v>0</v>
      </c>
    </row>
    <row r="5" spans="1:23" ht="24.75">
      <c r="A5" s="197"/>
      <c r="B5" s="184"/>
      <c r="C5" s="46" t="s">
        <v>181</v>
      </c>
      <c r="D5" s="71" t="s">
        <v>179</v>
      </c>
      <c r="E5" s="44">
        <v>160</v>
      </c>
      <c r="F5" s="44">
        <v>19</v>
      </c>
      <c r="G5" s="44">
        <v>22</v>
      </c>
      <c r="H5" s="43">
        <v>0</v>
      </c>
      <c r="I5" s="72">
        <v>0</v>
      </c>
      <c r="J5" s="43">
        <v>11</v>
      </c>
      <c r="K5" s="43">
        <v>19</v>
      </c>
      <c r="L5" s="43">
        <v>5</v>
      </c>
      <c r="M5" s="43">
        <v>8</v>
      </c>
      <c r="N5" s="43">
        <v>0</v>
      </c>
      <c r="O5" s="43">
        <v>0</v>
      </c>
      <c r="P5" s="43">
        <v>0</v>
      </c>
      <c r="Q5" s="43">
        <v>4</v>
      </c>
      <c r="R5" s="44">
        <v>0</v>
      </c>
      <c r="S5" s="73">
        <v>2</v>
      </c>
      <c r="T5" s="44">
        <v>0</v>
      </c>
      <c r="U5" s="74">
        <v>2</v>
      </c>
      <c r="V5" s="72">
        <v>14</v>
      </c>
      <c r="W5" s="55">
        <v>0</v>
      </c>
    </row>
    <row r="6" spans="1:23" ht="15">
      <c r="A6" s="197"/>
      <c r="B6" s="184"/>
      <c r="C6" s="42" t="s">
        <v>182</v>
      </c>
      <c r="D6" s="71" t="s">
        <v>179</v>
      </c>
      <c r="E6" s="44">
        <v>46</v>
      </c>
      <c r="F6" s="44">
        <v>17</v>
      </c>
      <c r="G6" s="44">
        <v>14</v>
      </c>
      <c r="H6" s="43">
        <v>0</v>
      </c>
      <c r="I6" s="72">
        <v>0</v>
      </c>
      <c r="J6" s="43">
        <v>5</v>
      </c>
      <c r="K6" s="43">
        <v>11</v>
      </c>
      <c r="L6" s="43">
        <v>3</v>
      </c>
      <c r="M6" s="43">
        <v>4</v>
      </c>
      <c r="N6" s="43">
        <v>3</v>
      </c>
      <c r="O6" s="43">
        <v>13</v>
      </c>
      <c r="P6" s="43">
        <v>3</v>
      </c>
      <c r="Q6" s="43">
        <v>2</v>
      </c>
      <c r="R6" s="44">
        <v>1</v>
      </c>
      <c r="S6" s="73">
        <v>1</v>
      </c>
      <c r="T6" s="44">
        <v>2</v>
      </c>
      <c r="U6" s="74">
        <v>1</v>
      </c>
      <c r="V6" s="72">
        <v>0</v>
      </c>
      <c r="W6" s="55">
        <v>0</v>
      </c>
    </row>
    <row r="7" spans="1:23" ht="15">
      <c r="A7" s="197"/>
      <c r="B7" s="184"/>
      <c r="C7" s="42" t="s">
        <v>183</v>
      </c>
      <c r="D7" s="71" t="s">
        <v>179</v>
      </c>
      <c r="E7" s="44">
        <v>26</v>
      </c>
      <c r="F7" s="44">
        <v>3</v>
      </c>
      <c r="G7" s="44">
        <v>4</v>
      </c>
      <c r="H7" s="43">
        <v>0</v>
      </c>
      <c r="I7" s="72">
        <v>0</v>
      </c>
      <c r="J7" s="43">
        <v>11</v>
      </c>
      <c r="K7" s="43">
        <v>3</v>
      </c>
      <c r="L7" s="43">
        <v>0</v>
      </c>
      <c r="M7" s="43">
        <v>0</v>
      </c>
      <c r="N7" s="43">
        <v>5</v>
      </c>
      <c r="O7" s="43">
        <v>4</v>
      </c>
      <c r="P7" s="43">
        <v>7</v>
      </c>
      <c r="Q7" s="43">
        <v>2</v>
      </c>
      <c r="R7" s="44">
        <v>2</v>
      </c>
      <c r="S7" s="73">
        <v>1</v>
      </c>
      <c r="T7" s="44">
        <v>1</v>
      </c>
      <c r="U7" s="74">
        <v>0</v>
      </c>
      <c r="V7" s="72">
        <v>0</v>
      </c>
      <c r="W7" s="55">
        <v>0</v>
      </c>
    </row>
    <row r="8" spans="1:23" ht="24.75">
      <c r="A8" s="197"/>
      <c r="B8" s="184"/>
      <c r="C8" s="42" t="s">
        <v>184</v>
      </c>
      <c r="D8" s="71" t="s">
        <v>179</v>
      </c>
      <c r="E8" s="44">
        <v>12</v>
      </c>
      <c r="F8" s="44">
        <v>4</v>
      </c>
      <c r="G8" s="44">
        <v>0</v>
      </c>
      <c r="H8" s="43">
        <v>0</v>
      </c>
      <c r="I8" s="72">
        <v>0</v>
      </c>
      <c r="J8" s="43">
        <v>0</v>
      </c>
      <c r="K8" s="43">
        <v>0</v>
      </c>
      <c r="L8" s="43">
        <v>0</v>
      </c>
      <c r="M8" s="43">
        <v>0</v>
      </c>
      <c r="N8" s="43">
        <v>2</v>
      </c>
      <c r="O8" s="43">
        <v>4</v>
      </c>
      <c r="P8" s="43">
        <v>0</v>
      </c>
      <c r="Q8" s="43">
        <v>2</v>
      </c>
      <c r="R8" s="44">
        <v>1</v>
      </c>
      <c r="S8" s="73">
        <v>0</v>
      </c>
      <c r="T8" s="44">
        <v>0</v>
      </c>
      <c r="U8" s="74">
        <v>1</v>
      </c>
      <c r="V8" s="72">
        <v>0</v>
      </c>
      <c r="W8" s="55">
        <v>0</v>
      </c>
    </row>
    <row r="9" spans="1:23" ht="24.75">
      <c r="A9" s="197"/>
      <c r="B9" s="184"/>
      <c r="C9" s="42" t="s">
        <v>185</v>
      </c>
      <c r="D9" s="71" t="s">
        <v>179</v>
      </c>
      <c r="E9" s="44">
        <v>67</v>
      </c>
      <c r="F9" s="44">
        <v>6</v>
      </c>
      <c r="G9" s="44">
        <v>19</v>
      </c>
      <c r="H9" s="43">
        <v>0</v>
      </c>
      <c r="I9" s="72">
        <v>0</v>
      </c>
      <c r="J9" s="43">
        <v>10</v>
      </c>
      <c r="K9" s="43">
        <v>8</v>
      </c>
      <c r="L9" s="43">
        <v>4</v>
      </c>
      <c r="M9" s="43">
        <v>2</v>
      </c>
      <c r="N9" s="43">
        <v>3</v>
      </c>
      <c r="O9" s="43">
        <v>7</v>
      </c>
      <c r="P9" s="43">
        <v>3</v>
      </c>
      <c r="Q9" s="43">
        <v>3</v>
      </c>
      <c r="R9" s="44">
        <v>1</v>
      </c>
      <c r="S9" s="73">
        <v>1</v>
      </c>
      <c r="T9" s="44">
        <v>0</v>
      </c>
      <c r="U9" s="74">
        <v>2</v>
      </c>
      <c r="V9" s="72">
        <v>0</v>
      </c>
      <c r="W9" s="55">
        <v>0</v>
      </c>
    </row>
    <row r="10" spans="1:23" ht="36.75">
      <c r="A10" s="197"/>
      <c r="B10" s="184"/>
      <c r="C10" s="42" t="s">
        <v>186</v>
      </c>
      <c r="D10" s="71" t="s">
        <v>179</v>
      </c>
      <c r="E10" s="44">
        <v>8</v>
      </c>
      <c r="F10" s="44">
        <v>0</v>
      </c>
      <c r="G10" s="44">
        <v>0</v>
      </c>
      <c r="H10" s="43">
        <v>0</v>
      </c>
      <c r="I10" s="72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10</v>
      </c>
      <c r="Q10" s="43">
        <v>2</v>
      </c>
      <c r="R10" s="44">
        <v>1</v>
      </c>
      <c r="S10" s="73">
        <v>0</v>
      </c>
      <c r="T10" s="44">
        <v>0</v>
      </c>
      <c r="U10" s="74">
        <v>0</v>
      </c>
      <c r="V10" s="72">
        <v>0</v>
      </c>
      <c r="W10" s="55">
        <v>0</v>
      </c>
    </row>
    <row r="11" spans="1:23" ht="24.75">
      <c r="A11" s="197"/>
      <c r="B11" s="184"/>
      <c r="C11" s="42" t="s">
        <v>187</v>
      </c>
      <c r="D11" s="71" t="s">
        <v>179</v>
      </c>
      <c r="E11" s="44">
        <v>4</v>
      </c>
      <c r="F11" s="44">
        <v>0</v>
      </c>
      <c r="G11" s="44">
        <v>0</v>
      </c>
      <c r="H11" s="43">
        <v>0</v>
      </c>
      <c r="I11" s="72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1</v>
      </c>
      <c r="R11" s="44">
        <v>1</v>
      </c>
      <c r="S11" s="75">
        <v>0</v>
      </c>
      <c r="T11" s="44">
        <v>2</v>
      </c>
      <c r="U11" s="74">
        <v>0</v>
      </c>
      <c r="V11" s="72">
        <v>0</v>
      </c>
      <c r="W11" s="55">
        <v>0</v>
      </c>
    </row>
    <row r="12" spans="1:23" ht="24.75">
      <c r="A12" s="197"/>
      <c r="B12" s="184"/>
      <c r="C12" s="42" t="s">
        <v>188</v>
      </c>
      <c r="D12" s="71" t="s">
        <v>179</v>
      </c>
      <c r="E12" s="44">
        <v>82</v>
      </c>
      <c r="F12" s="44">
        <v>0</v>
      </c>
      <c r="G12" s="44">
        <v>0</v>
      </c>
      <c r="H12" s="43">
        <v>0</v>
      </c>
      <c r="I12" s="72">
        <v>0</v>
      </c>
      <c r="J12" s="43">
        <v>0</v>
      </c>
      <c r="K12" s="43">
        <v>0</v>
      </c>
      <c r="L12" s="43">
        <v>0</v>
      </c>
      <c r="M12" s="43">
        <v>0</v>
      </c>
      <c r="N12" s="43">
        <v>7</v>
      </c>
      <c r="O12" s="43">
        <v>19</v>
      </c>
      <c r="P12" s="43">
        <v>0</v>
      </c>
      <c r="Q12" s="43">
        <v>3</v>
      </c>
      <c r="R12" s="44">
        <v>1</v>
      </c>
      <c r="S12" s="73">
        <v>0</v>
      </c>
      <c r="T12" s="44">
        <v>0</v>
      </c>
      <c r="U12" s="74">
        <v>0</v>
      </c>
      <c r="V12" s="72">
        <v>0</v>
      </c>
      <c r="W12" s="55">
        <v>0</v>
      </c>
    </row>
    <row r="13" spans="1:23" ht="15">
      <c r="A13" s="197"/>
      <c r="B13" s="184"/>
      <c r="C13" s="47" t="s">
        <v>189</v>
      </c>
      <c r="D13" s="71" t="s">
        <v>179</v>
      </c>
      <c r="E13" s="43">
        <v>0</v>
      </c>
      <c r="F13" s="43">
        <v>0</v>
      </c>
      <c r="G13" s="43">
        <v>0</v>
      </c>
      <c r="H13" s="43">
        <v>0</v>
      </c>
      <c r="I13" s="72">
        <v>30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72">
        <v>0</v>
      </c>
      <c r="W13" s="55">
        <v>0</v>
      </c>
    </row>
    <row r="14" spans="1:23" ht="15">
      <c r="A14" s="197"/>
      <c r="B14" s="184"/>
      <c r="C14" s="42" t="s">
        <v>190</v>
      </c>
      <c r="D14" s="71" t="s">
        <v>179</v>
      </c>
      <c r="E14" s="43">
        <v>0</v>
      </c>
      <c r="F14" s="43">
        <v>0</v>
      </c>
      <c r="G14" s="43">
        <v>0</v>
      </c>
      <c r="H14" s="43">
        <v>0</v>
      </c>
      <c r="I14" s="72">
        <v>53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72">
        <v>0</v>
      </c>
      <c r="W14" s="55">
        <v>0</v>
      </c>
    </row>
    <row r="15" spans="1:23" ht="15">
      <c r="A15" s="197"/>
      <c r="B15" s="184"/>
      <c r="C15" s="42" t="s">
        <v>191</v>
      </c>
      <c r="D15" s="71" t="s">
        <v>179</v>
      </c>
      <c r="E15" s="43">
        <v>0</v>
      </c>
      <c r="F15" s="43">
        <v>0</v>
      </c>
      <c r="G15" s="43">
        <v>0</v>
      </c>
      <c r="H15" s="43">
        <v>0</v>
      </c>
      <c r="I15" s="72">
        <v>70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72">
        <v>0</v>
      </c>
      <c r="W15" s="55">
        <v>0</v>
      </c>
    </row>
    <row r="16" spans="1:23" ht="24.75">
      <c r="A16" s="197"/>
      <c r="B16" s="184"/>
      <c r="C16" s="42" t="s">
        <v>192</v>
      </c>
      <c r="D16" s="71" t="s">
        <v>179</v>
      </c>
      <c r="E16" s="43">
        <v>0</v>
      </c>
      <c r="F16" s="43">
        <v>0</v>
      </c>
      <c r="G16" s="43">
        <v>0</v>
      </c>
      <c r="H16" s="43">
        <v>20</v>
      </c>
      <c r="I16" s="72">
        <v>3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72">
        <v>0</v>
      </c>
      <c r="W16" s="55">
        <v>0</v>
      </c>
    </row>
    <row r="17" spans="1:23" ht="36.75">
      <c r="A17" s="197"/>
      <c r="B17" s="184"/>
      <c r="C17" s="46" t="s">
        <v>193</v>
      </c>
      <c r="D17" s="71" t="s">
        <v>179</v>
      </c>
      <c r="E17" s="43">
        <v>0</v>
      </c>
      <c r="F17" s="43">
        <v>0</v>
      </c>
      <c r="G17" s="43">
        <v>0</v>
      </c>
      <c r="H17" s="43">
        <v>20</v>
      </c>
      <c r="I17" s="72">
        <v>20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72">
        <v>0</v>
      </c>
      <c r="W17" s="55">
        <v>0</v>
      </c>
    </row>
    <row r="18" spans="1:23" ht="36.75">
      <c r="A18" s="197"/>
      <c r="B18" s="184"/>
      <c r="C18" s="46" t="s">
        <v>194</v>
      </c>
      <c r="D18" s="71" t="s">
        <v>179</v>
      </c>
      <c r="E18" s="43">
        <v>0</v>
      </c>
      <c r="F18" s="43">
        <v>0</v>
      </c>
      <c r="G18" s="43">
        <v>0</v>
      </c>
      <c r="H18" s="43">
        <v>0</v>
      </c>
      <c r="I18" s="72">
        <v>24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72">
        <v>0</v>
      </c>
      <c r="W18" s="55">
        <v>0</v>
      </c>
    </row>
    <row r="19" spans="1:23" ht="48.75">
      <c r="A19" s="197"/>
      <c r="B19" s="184"/>
      <c r="C19" s="46" t="s">
        <v>195</v>
      </c>
      <c r="D19" s="71" t="s">
        <v>179</v>
      </c>
      <c r="E19" s="43">
        <v>0</v>
      </c>
      <c r="F19" s="43">
        <v>0</v>
      </c>
      <c r="G19" s="43">
        <v>0</v>
      </c>
      <c r="H19" s="43">
        <v>78</v>
      </c>
      <c r="I19" s="72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72">
        <v>0</v>
      </c>
      <c r="W19" s="55">
        <v>0</v>
      </c>
    </row>
    <row r="20" spans="1:23" ht="24.75">
      <c r="A20" s="197"/>
      <c r="B20" s="184"/>
      <c r="C20" s="46" t="s">
        <v>196</v>
      </c>
      <c r="D20" s="71" t="s">
        <v>179</v>
      </c>
      <c r="E20" s="43">
        <v>0</v>
      </c>
      <c r="F20" s="43">
        <v>0</v>
      </c>
      <c r="G20" s="43">
        <v>0</v>
      </c>
      <c r="H20" s="43">
        <v>0</v>
      </c>
      <c r="I20" s="72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72">
        <v>0</v>
      </c>
      <c r="W20" s="55">
        <v>23</v>
      </c>
    </row>
    <row r="21" spans="1:23" ht="15">
      <c r="A21" s="197"/>
      <c r="B21" s="184"/>
      <c r="C21" s="46" t="s">
        <v>197</v>
      </c>
      <c r="D21" s="71" t="s">
        <v>179</v>
      </c>
      <c r="E21" s="44">
        <v>41</v>
      </c>
      <c r="F21" s="43">
        <v>0</v>
      </c>
      <c r="G21" s="43">
        <v>0</v>
      </c>
      <c r="H21" s="43">
        <v>0</v>
      </c>
      <c r="I21" s="72">
        <v>0</v>
      </c>
      <c r="J21" s="43">
        <v>0</v>
      </c>
      <c r="K21" s="43">
        <v>0</v>
      </c>
      <c r="L21" s="43">
        <v>0</v>
      </c>
      <c r="M21" s="43">
        <v>0</v>
      </c>
      <c r="N21" s="43">
        <v>5</v>
      </c>
      <c r="O21" s="43">
        <v>2</v>
      </c>
      <c r="P21" s="43">
        <v>0</v>
      </c>
      <c r="Q21" s="43">
        <v>3</v>
      </c>
      <c r="R21" s="43">
        <v>0</v>
      </c>
      <c r="S21" s="43">
        <v>0</v>
      </c>
      <c r="T21" s="43">
        <v>0</v>
      </c>
      <c r="U21" s="43">
        <v>0</v>
      </c>
      <c r="V21" s="72">
        <v>0</v>
      </c>
      <c r="W21" s="55">
        <v>0</v>
      </c>
    </row>
    <row r="22" spans="1:23" ht="36.75">
      <c r="A22" s="197"/>
      <c r="B22" s="184"/>
      <c r="C22" s="46" t="s">
        <v>198</v>
      </c>
      <c r="D22" s="71" t="s">
        <v>179</v>
      </c>
      <c r="E22" s="44">
        <v>0</v>
      </c>
      <c r="F22" s="44">
        <v>0</v>
      </c>
      <c r="G22" s="44">
        <v>0</v>
      </c>
      <c r="H22" s="43">
        <v>0</v>
      </c>
      <c r="I22" s="72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4">
        <v>0</v>
      </c>
      <c r="S22" s="73">
        <v>0</v>
      </c>
      <c r="T22" s="44">
        <v>0</v>
      </c>
      <c r="U22" s="74">
        <v>0</v>
      </c>
      <c r="V22" s="72">
        <v>0</v>
      </c>
      <c r="W22" s="55">
        <v>22</v>
      </c>
    </row>
    <row r="23" spans="1:23" ht="15">
      <c r="A23" s="197"/>
      <c r="B23" s="184"/>
      <c r="C23" s="48" t="s">
        <v>199</v>
      </c>
      <c r="D23" s="71" t="s">
        <v>179</v>
      </c>
      <c r="E23" s="44">
        <v>0</v>
      </c>
      <c r="F23" s="44">
        <v>0</v>
      </c>
      <c r="G23" s="44">
        <v>0</v>
      </c>
      <c r="H23" s="43">
        <v>0</v>
      </c>
      <c r="I23" s="72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4">
        <v>0</v>
      </c>
      <c r="S23" s="73">
        <v>0</v>
      </c>
      <c r="T23" s="44">
        <v>0</v>
      </c>
      <c r="U23" s="74">
        <v>0</v>
      </c>
      <c r="V23" s="72">
        <v>8</v>
      </c>
      <c r="W23" s="55">
        <v>0</v>
      </c>
    </row>
    <row r="24" spans="1:23" ht="48.75">
      <c r="A24" s="197"/>
      <c r="B24" s="184"/>
      <c r="C24" s="46" t="s">
        <v>200</v>
      </c>
      <c r="D24" s="71" t="s">
        <v>179</v>
      </c>
      <c r="E24" s="44">
        <v>0</v>
      </c>
      <c r="F24" s="44">
        <v>0</v>
      </c>
      <c r="G24" s="44">
        <v>0</v>
      </c>
      <c r="H24" s="43">
        <v>75</v>
      </c>
      <c r="I24" s="72">
        <v>55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4">
        <v>0</v>
      </c>
      <c r="S24" s="73">
        <v>0</v>
      </c>
      <c r="T24" s="44">
        <v>0</v>
      </c>
      <c r="U24" s="74">
        <v>0</v>
      </c>
      <c r="V24" s="72">
        <v>0</v>
      </c>
      <c r="W24" s="55">
        <v>0</v>
      </c>
    </row>
    <row r="25" spans="1:23" ht="15">
      <c r="A25" s="197"/>
      <c r="B25" s="184"/>
      <c r="C25" s="46" t="s">
        <v>201</v>
      </c>
      <c r="D25" s="71" t="s">
        <v>179</v>
      </c>
      <c r="E25" s="44">
        <v>0</v>
      </c>
      <c r="F25" s="44">
        <v>0</v>
      </c>
      <c r="G25" s="44">
        <v>0</v>
      </c>
      <c r="H25" s="43">
        <v>0</v>
      </c>
      <c r="I25" s="72">
        <v>24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4">
        <v>0</v>
      </c>
      <c r="S25" s="73">
        <v>0</v>
      </c>
      <c r="T25" s="44">
        <v>0</v>
      </c>
      <c r="U25" s="74">
        <v>0</v>
      </c>
      <c r="V25" s="72">
        <v>0</v>
      </c>
      <c r="W25" s="55">
        <v>0</v>
      </c>
    </row>
    <row r="26" spans="1:23" ht="24.75">
      <c r="A26" s="197"/>
      <c r="B26" s="184"/>
      <c r="C26" s="46" t="s">
        <v>202</v>
      </c>
      <c r="D26" s="76" t="s">
        <v>179</v>
      </c>
      <c r="E26" s="44">
        <v>0</v>
      </c>
      <c r="F26" s="44">
        <v>0</v>
      </c>
      <c r="G26" s="44">
        <v>0</v>
      </c>
      <c r="H26" s="43">
        <v>20</v>
      </c>
      <c r="I26" s="72">
        <v>1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4">
        <v>0</v>
      </c>
      <c r="S26" s="73">
        <v>0</v>
      </c>
      <c r="T26" s="44">
        <v>0</v>
      </c>
      <c r="U26" s="74">
        <v>0</v>
      </c>
      <c r="V26" s="72">
        <v>0</v>
      </c>
      <c r="W26" s="55">
        <v>0</v>
      </c>
    </row>
    <row r="27" spans="1:23" ht="15">
      <c r="A27" s="197"/>
      <c r="B27" s="185"/>
      <c r="C27" s="186" t="s">
        <v>203</v>
      </c>
      <c r="D27" s="186"/>
      <c r="E27" s="88">
        <f aca="true" t="shared" si="0" ref="E27:W27">SUM(E3:E26)</f>
        <v>545</v>
      </c>
      <c r="F27" s="88">
        <f t="shared" si="0"/>
        <v>71</v>
      </c>
      <c r="G27" s="88">
        <f t="shared" si="0"/>
        <v>99</v>
      </c>
      <c r="H27" s="89">
        <f t="shared" si="0"/>
        <v>213</v>
      </c>
      <c r="I27" s="90">
        <f t="shared" si="0"/>
        <v>280</v>
      </c>
      <c r="J27" s="89">
        <f t="shared" si="0"/>
        <v>44</v>
      </c>
      <c r="K27" s="89">
        <f t="shared" si="0"/>
        <v>48</v>
      </c>
      <c r="L27" s="89">
        <f t="shared" si="0"/>
        <v>13</v>
      </c>
      <c r="M27" s="89">
        <f t="shared" si="0"/>
        <v>15</v>
      </c>
      <c r="N27" s="89">
        <f t="shared" si="0"/>
        <v>30</v>
      </c>
      <c r="O27" s="89">
        <f t="shared" si="0"/>
        <v>62</v>
      </c>
      <c r="P27" s="89">
        <f t="shared" si="0"/>
        <v>30</v>
      </c>
      <c r="Q27" s="89">
        <f t="shared" si="0"/>
        <v>27</v>
      </c>
      <c r="R27" s="88">
        <f t="shared" si="0"/>
        <v>9</v>
      </c>
      <c r="S27" s="91">
        <f t="shared" si="0"/>
        <v>7</v>
      </c>
      <c r="T27" s="88">
        <f t="shared" si="0"/>
        <v>5</v>
      </c>
      <c r="U27" s="92">
        <f t="shared" si="0"/>
        <v>8</v>
      </c>
      <c r="V27" s="90">
        <f t="shared" si="0"/>
        <v>26</v>
      </c>
      <c r="W27" s="93">
        <f t="shared" si="0"/>
        <v>45</v>
      </c>
    </row>
    <row r="28" spans="1:23" ht="24.75">
      <c r="A28" s="197"/>
      <c r="B28" s="200" t="s">
        <v>204</v>
      </c>
      <c r="C28" s="49" t="s">
        <v>205</v>
      </c>
      <c r="D28" s="71" t="s">
        <v>206</v>
      </c>
      <c r="E28" s="52">
        <v>52</v>
      </c>
      <c r="F28" s="52">
        <v>12</v>
      </c>
      <c r="G28" s="52">
        <v>10</v>
      </c>
      <c r="H28" s="57">
        <v>0</v>
      </c>
      <c r="I28" s="57">
        <v>0</v>
      </c>
      <c r="J28" s="57">
        <v>9</v>
      </c>
      <c r="K28" s="57">
        <v>6</v>
      </c>
      <c r="L28" s="57">
        <v>0</v>
      </c>
      <c r="M28" s="57">
        <v>0</v>
      </c>
      <c r="N28" s="57">
        <v>5</v>
      </c>
      <c r="O28" s="57">
        <v>5</v>
      </c>
      <c r="P28" s="57">
        <v>7</v>
      </c>
      <c r="Q28" s="57">
        <v>2</v>
      </c>
      <c r="R28" s="52">
        <v>0</v>
      </c>
      <c r="S28" s="75">
        <v>1</v>
      </c>
      <c r="T28" s="77">
        <v>4</v>
      </c>
      <c r="U28" s="78">
        <v>1</v>
      </c>
      <c r="V28" s="57">
        <v>0</v>
      </c>
      <c r="W28" s="57">
        <v>0</v>
      </c>
    </row>
    <row r="29" spans="1:23" ht="24.75">
      <c r="A29" s="197"/>
      <c r="B29" s="200"/>
      <c r="C29" s="47" t="s">
        <v>207</v>
      </c>
      <c r="D29" s="79" t="s">
        <v>206</v>
      </c>
      <c r="E29" s="47">
        <v>9</v>
      </c>
      <c r="F29" s="47">
        <v>7</v>
      </c>
      <c r="G29" s="47">
        <v>3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1</v>
      </c>
      <c r="R29" s="47">
        <v>1</v>
      </c>
      <c r="S29" s="80">
        <v>1</v>
      </c>
      <c r="T29" s="81">
        <v>2</v>
      </c>
      <c r="U29" s="82">
        <v>0</v>
      </c>
      <c r="V29" s="57">
        <v>0</v>
      </c>
      <c r="W29" s="57">
        <v>0</v>
      </c>
    </row>
    <row r="30" spans="1:23" ht="24.75">
      <c r="A30" s="197"/>
      <c r="B30" s="200"/>
      <c r="C30" s="47" t="s">
        <v>208</v>
      </c>
      <c r="D30" s="79" t="s">
        <v>206</v>
      </c>
      <c r="E30" s="47">
        <v>4</v>
      </c>
      <c r="F30" s="47">
        <v>0</v>
      </c>
      <c r="G30" s="4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1</v>
      </c>
      <c r="R30" s="47">
        <v>1</v>
      </c>
      <c r="S30" s="80">
        <v>0</v>
      </c>
      <c r="T30" s="81">
        <v>2</v>
      </c>
      <c r="U30" s="82">
        <v>0</v>
      </c>
      <c r="V30" s="57">
        <v>0</v>
      </c>
      <c r="W30" s="57">
        <v>0</v>
      </c>
    </row>
    <row r="31" spans="1:23" ht="15">
      <c r="A31" s="197"/>
      <c r="B31" s="200"/>
      <c r="C31" s="55" t="s">
        <v>209</v>
      </c>
      <c r="D31" s="79" t="s">
        <v>206</v>
      </c>
      <c r="E31" s="47">
        <v>5</v>
      </c>
      <c r="F31" s="47">
        <v>2</v>
      </c>
      <c r="G31" s="47">
        <v>2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1</v>
      </c>
      <c r="O31" s="57">
        <v>0</v>
      </c>
      <c r="P31" s="57">
        <v>0</v>
      </c>
      <c r="Q31" s="57">
        <v>1</v>
      </c>
      <c r="R31" s="47">
        <v>1</v>
      </c>
      <c r="S31" s="80">
        <v>0</v>
      </c>
      <c r="T31" s="81">
        <v>1</v>
      </c>
      <c r="U31" s="82">
        <v>3</v>
      </c>
      <c r="V31" s="57">
        <v>0</v>
      </c>
      <c r="W31" s="57">
        <v>0</v>
      </c>
    </row>
    <row r="32" spans="1:23" ht="24.75">
      <c r="A32" s="197"/>
      <c r="B32" s="200"/>
      <c r="C32" s="42" t="s">
        <v>210</v>
      </c>
      <c r="D32" s="79" t="s">
        <v>206</v>
      </c>
      <c r="E32" s="47">
        <v>6</v>
      </c>
      <c r="F32" s="42">
        <v>0</v>
      </c>
      <c r="G32" s="42">
        <v>0</v>
      </c>
      <c r="H32" s="57">
        <v>0</v>
      </c>
      <c r="I32" s="57">
        <v>0</v>
      </c>
      <c r="J32" s="4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1</v>
      </c>
      <c r="R32" s="42">
        <v>0</v>
      </c>
      <c r="S32" s="42">
        <v>0</v>
      </c>
      <c r="T32" s="83">
        <v>0</v>
      </c>
      <c r="U32" s="83">
        <v>0</v>
      </c>
      <c r="V32" s="57">
        <v>0</v>
      </c>
      <c r="W32" s="57">
        <v>0</v>
      </c>
    </row>
    <row r="33" spans="1:23" ht="30">
      <c r="A33" s="197"/>
      <c r="B33" s="200"/>
      <c r="C33" s="55" t="s">
        <v>211</v>
      </c>
      <c r="D33" s="79" t="s">
        <v>206</v>
      </c>
      <c r="E33" s="47">
        <v>0</v>
      </c>
      <c r="F33" s="42">
        <v>0</v>
      </c>
      <c r="G33" s="42">
        <v>0</v>
      </c>
      <c r="H33" s="57">
        <v>0</v>
      </c>
      <c r="I33" s="57">
        <v>0</v>
      </c>
      <c r="J33" s="4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42">
        <v>0</v>
      </c>
      <c r="S33" s="42">
        <v>0</v>
      </c>
      <c r="T33" s="83">
        <v>0</v>
      </c>
      <c r="U33" s="83">
        <v>0</v>
      </c>
      <c r="V33" s="57">
        <v>0</v>
      </c>
      <c r="W33" s="57">
        <v>0</v>
      </c>
    </row>
    <row r="34" spans="1:23" ht="15">
      <c r="A34" s="197"/>
      <c r="B34" s="200"/>
      <c r="C34" s="55" t="s">
        <v>212</v>
      </c>
      <c r="D34" s="79" t="s">
        <v>206</v>
      </c>
      <c r="E34" s="47">
        <v>0</v>
      </c>
      <c r="F34" s="42">
        <v>0</v>
      </c>
      <c r="G34" s="42">
        <v>0</v>
      </c>
      <c r="H34" s="57">
        <v>0</v>
      </c>
      <c r="I34" s="57">
        <v>0</v>
      </c>
      <c r="J34" s="4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42">
        <v>1</v>
      </c>
      <c r="S34" s="42">
        <v>0</v>
      </c>
      <c r="T34" s="83">
        <v>0</v>
      </c>
      <c r="U34" s="83">
        <v>0</v>
      </c>
      <c r="V34" s="57">
        <v>0</v>
      </c>
      <c r="W34" s="57">
        <v>0</v>
      </c>
    </row>
    <row r="35" spans="1:23" ht="30">
      <c r="A35" s="197"/>
      <c r="B35" s="200"/>
      <c r="C35" s="55" t="s">
        <v>213</v>
      </c>
      <c r="D35" s="79" t="s">
        <v>206</v>
      </c>
      <c r="E35" s="47">
        <v>0</v>
      </c>
      <c r="F35" s="42">
        <v>0</v>
      </c>
      <c r="G35" s="42">
        <v>0</v>
      </c>
      <c r="H35" s="57">
        <v>0</v>
      </c>
      <c r="I35" s="57">
        <v>0</v>
      </c>
      <c r="J35" s="4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42">
        <v>0</v>
      </c>
      <c r="S35" s="42">
        <v>0</v>
      </c>
      <c r="T35" s="83">
        <v>0</v>
      </c>
      <c r="U35" s="83">
        <v>0</v>
      </c>
      <c r="V35" s="57">
        <v>0</v>
      </c>
      <c r="W35" s="57">
        <v>0</v>
      </c>
    </row>
    <row r="36" spans="1:23" ht="24.75">
      <c r="A36" s="197"/>
      <c r="B36" s="200"/>
      <c r="C36" s="42" t="s">
        <v>214</v>
      </c>
      <c r="D36" s="79" t="s">
        <v>206</v>
      </c>
      <c r="E36" s="47">
        <v>0</v>
      </c>
      <c r="F36" s="42">
        <v>0</v>
      </c>
      <c r="G36" s="42">
        <v>0</v>
      </c>
      <c r="H36" s="57">
        <v>0</v>
      </c>
      <c r="I36" s="57">
        <v>0</v>
      </c>
      <c r="J36" s="4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42">
        <v>0</v>
      </c>
      <c r="S36" s="42">
        <v>0</v>
      </c>
      <c r="T36" s="83">
        <v>0</v>
      </c>
      <c r="U36" s="83">
        <v>0</v>
      </c>
      <c r="V36" s="57">
        <v>0</v>
      </c>
      <c r="W36" s="57">
        <v>0</v>
      </c>
    </row>
    <row r="37" spans="1:23" ht="15">
      <c r="A37" s="197"/>
      <c r="B37" s="200"/>
      <c r="C37" s="42" t="s">
        <v>215</v>
      </c>
      <c r="D37" s="79" t="s">
        <v>206</v>
      </c>
      <c r="E37" s="47">
        <v>0</v>
      </c>
      <c r="F37" s="42">
        <v>0</v>
      </c>
      <c r="G37" s="42">
        <v>0</v>
      </c>
      <c r="H37" s="57">
        <v>0</v>
      </c>
      <c r="I37" s="57">
        <v>0</v>
      </c>
      <c r="J37" s="4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42">
        <v>0</v>
      </c>
      <c r="S37" s="42">
        <v>0</v>
      </c>
      <c r="T37" s="83">
        <v>0</v>
      </c>
      <c r="U37" s="83">
        <v>0</v>
      </c>
      <c r="V37" s="57">
        <v>0</v>
      </c>
      <c r="W37" s="57">
        <v>0</v>
      </c>
    </row>
    <row r="38" spans="1:23" ht="24.75">
      <c r="A38" s="197"/>
      <c r="B38" s="200"/>
      <c r="C38" s="42" t="s">
        <v>216</v>
      </c>
      <c r="D38" s="79" t="s">
        <v>206</v>
      </c>
      <c r="E38" s="47">
        <v>0</v>
      </c>
      <c r="F38" s="42">
        <v>0</v>
      </c>
      <c r="G38" s="42">
        <v>0</v>
      </c>
      <c r="H38" s="57">
        <v>0</v>
      </c>
      <c r="I38" s="57">
        <v>0</v>
      </c>
      <c r="J38" s="4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42">
        <v>0</v>
      </c>
      <c r="S38" s="42">
        <v>0</v>
      </c>
      <c r="T38" s="83">
        <v>0</v>
      </c>
      <c r="U38" s="83">
        <v>0</v>
      </c>
      <c r="V38" s="57">
        <v>0</v>
      </c>
      <c r="W38" s="57">
        <v>0</v>
      </c>
    </row>
    <row r="39" spans="1:23" ht="24.75">
      <c r="A39" s="197"/>
      <c r="B39" s="200"/>
      <c r="C39" s="42" t="s">
        <v>217</v>
      </c>
      <c r="D39" s="79" t="s">
        <v>206</v>
      </c>
      <c r="E39" s="47">
        <v>0</v>
      </c>
      <c r="F39" s="42">
        <v>0</v>
      </c>
      <c r="G39" s="42">
        <v>0</v>
      </c>
      <c r="H39" s="57">
        <v>0</v>
      </c>
      <c r="I39" s="57">
        <v>0</v>
      </c>
      <c r="J39" s="4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42">
        <v>0</v>
      </c>
      <c r="S39" s="42">
        <v>0</v>
      </c>
      <c r="T39" s="83">
        <v>0</v>
      </c>
      <c r="U39" s="83">
        <v>0</v>
      </c>
      <c r="V39" s="57">
        <v>0</v>
      </c>
      <c r="W39" s="57">
        <v>0</v>
      </c>
    </row>
    <row r="40" spans="1:23" ht="24.75">
      <c r="A40" s="197"/>
      <c r="B40" s="200"/>
      <c r="C40" s="42" t="s">
        <v>218</v>
      </c>
      <c r="D40" s="79" t="s">
        <v>206</v>
      </c>
      <c r="E40" s="47">
        <v>0</v>
      </c>
      <c r="F40" s="42">
        <v>0</v>
      </c>
      <c r="G40" s="42">
        <v>0</v>
      </c>
      <c r="H40" s="57">
        <v>0</v>
      </c>
      <c r="I40" s="57">
        <v>0</v>
      </c>
      <c r="J40" s="4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42">
        <v>0</v>
      </c>
      <c r="S40" s="42">
        <v>0</v>
      </c>
      <c r="T40" s="83">
        <v>0</v>
      </c>
      <c r="U40" s="83">
        <v>0</v>
      </c>
      <c r="V40" s="57">
        <v>0</v>
      </c>
      <c r="W40" s="57">
        <v>0</v>
      </c>
    </row>
    <row r="41" spans="1:23" ht="24.75">
      <c r="A41" s="197"/>
      <c r="B41" s="200"/>
      <c r="C41" s="42" t="s">
        <v>219</v>
      </c>
      <c r="D41" s="79" t="s">
        <v>206</v>
      </c>
      <c r="E41" s="47">
        <v>0</v>
      </c>
      <c r="F41" s="42">
        <v>0</v>
      </c>
      <c r="G41" s="42">
        <v>0</v>
      </c>
      <c r="H41" s="57">
        <v>0</v>
      </c>
      <c r="I41" s="57">
        <v>0</v>
      </c>
      <c r="J41" s="4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42">
        <v>0</v>
      </c>
      <c r="S41" s="42">
        <v>0</v>
      </c>
      <c r="T41" s="83">
        <v>0</v>
      </c>
      <c r="U41" s="83">
        <v>0</v>
      </c>
      <c r="V41" s="57">
        <v>0</v>
      </c>
      <c r="W41" s="57">
        <v>0</v>
      </c>
    </row>
    <row r="42" spans="1:23" ht="24.75">
      <c r="A42" s="197"/>
      <c r="B42" s="200"/>
      <c r="C42" s="42" t="s">
        <v>220</v>
      </c>
      <c r="D42" s="79" t="s">
        <v>206</v>
      </c>
      <c r="E42" s="47">
        <v>0</v>
      </c>
      <c r="F42" s="42">
        <v>0</v>
      </c>
      <c r="G42" s="42">
        <v>0</v>
      </c>
      <c r="H42" s="57">
        <v>0</v>
      </c>
      <c r="I42" s="57">
        <v>0</v>
      </c>
      <c r="J42" s="4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42">
        <v>0</v>
      </c>
      <c r="S42" s="42">
        <v>0</v>
      </c>
      <c r="T42" s="83">
        <v>0</v>
      </c>
      <c r="U42" s="83">
        <v>0</v>
      </c>
      <c r="V42" s="57">
        <v>0</v>
      </c>
      <c r="W42" s="57">
        <v>0</v>
      </c>
    </row>
    <row r="43" spans="1:23" ht="24.75">
      <c r="A43" s="197"/>
      <c r="B43" s="200"/>
      <c r="C43" s="42" t="s">
        <v>221</v>
      </c>
      <c r="D43" s="79" t="s">
        <v>206</v>
      </c>
      <c r="E43" s="47">
        <v>0</v>
      </c>
      <c r="F43" s="42">
        <v>0</v>
      </c>
      <c r="G43" s="42">
        <v>0</v>
      </c>
      <c r="H43" s="57">
        <v>0</v>
      </c>
      <c r="I43" s="57">
        <v>0</v>
      </c>
      <c r="J43" s="4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42">
        <v>0</v>
      </c>
      <c r="S43" s="42">
        <v>0</v>
      </c>
      <c r="T43" s="83">
        <v>0</v>
      </c>
      <c r="U43" s="83">
        <v>0</v>
      </c>
      <c r="V43" s="57">
        <v>0</v>
      </c>
      <c r="W43" s="57">
        <v>0</v>
      </c>
    </row>
    <row r="44" spans="1:23" ht="24.75">
      <c r="A44" s="197"/>
      <c r="B44" s="200"/>
      <c r="C44" s="42" t="s">
        <v>222</v>
      </c>
      <c r="D44" s="79" t="s">
        <v>206</v>
      </c>
      <c r="E44" s="47">
        <v>0</v>
      </c>
      <c r="F44" s="42">
        <v>0</v>
      </c>
      <c r="G44" s="42">
        <v>0</v>
      </c>
      <c r="H44" s="57">
        <v>0</v>
      </c>
      <c r="I44" s="57">
        <v>0</v>
      </c>
      <c r="J44" s="4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42">
        <v>0</v>
      </c>
      <c r="S44" s="42">
        <v>0</v>
      </c>
      <c r="T44" s="83">
        <v>0</v>
      </c>
      <c r="U44" s="83">
        <v>0</v>
      </c>
      <c r="V44" s="57">
        <v>0</v>
      </c>
      <c r="W44" s="57">
        <v>0</v>
      </c>
    </row>
    <row r="45" spans="1:23" ht="36.75">
      <c r="A45" s="197"/>
      <c r="B45" s="200"/>
      <c r="C45" s="42" t="s">
        <v>223</v>
      </c>
      <c r="D45" s="79" t="s">
        <v>206</v>
      </c>
      <c r="E45" s="47">
        <v>0</v>
      </c>
      <c r="F45" s="42">
        <v>0</v>
      </c>
      <c r="G45" s="42">
        <v>0</v>
      </c>
      <c r="H45" s="57">
        <v>0</v>
      </c>
      <c r="I45" s="57">
        <v>0</v>
      </c>
      <c r="J45" s="4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42">
        <v>0</v>
      </c>
      <c r="S45" s="42">
        <v>0</v>
      </c>
      <c r="T45" s="83">
        <v>0</v>
      </c>
      <c r="U45" s="83">
        <v>0</v>
      </c>
      <c r="V45" s="57">
        <v>0</v>
      </c>
      <c r="W45" s="57">
        <v>0</v>
      </c>
    </row>
    <row r="46" spans="1:23" ht="15">
      <c r="A46" s="197"/>
      <c r="B46" s="200"/>
      <c r="C46" s="42" t="s">
        <v>224</v>
      </c>
      <c r="D46" s="79" t="s">
        <v>206</v>
      </c>
      <c r="E46" s="47">
        <v>0</v>
      </c>
      <c r="F46" s="42">
        <v>0</v>
      </c>
      <c r="G46" s="42">
        <v>0</v>
      </c>
      <c r="H46" s="57">
        <v>0</v>
      </c>
      <c r="I46" s="57">
        <v>0</v>
      </c>
      <c r="J46" s="4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42">
        <v>0</v>
      </c>
      <c r="S46" s="42">
        <v>0</v>
      </c>
      <c r="T46" s="83">
        <v>0</v>
      </c>
      <c r="U46" s="83">
        <v>0</v>
      </c>
      <c r="V46" s="57">
        <v>0</v>
      </c>
      <c r="W46" s="57">
        <v>0</v>
      </c>
    </row>
    <row r="47" spans="1:23" ht="24.75">
      <c r="A47" s="197"/>
      <c r="B47" s="200"/>
      <c r="C47" s="42" t="s">
        <v>225</v>
      </c>
      <c r="D47" s="79" t="s">
        <v>206</v>
      </c>
      <c r="E47" s="47">
        <v>0</v>
      </c>
      <c r="F47" s="42">
        <v>0</v>
      </c>
      <c r="G47" s="42">
        <v>0</v>
      </c>
      <c r="H47" s="57">
        <v>0</v>
      </c>
      <c r="I47" s="57">
        <v>0</v>
      </c>
      <c r="J47" s="4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42">
        <v>0</v>
      </c>
      <c r="S47" s="42">
        <v>0</v>
      </c>
      <c r="T47" s="83">
        <v>0</v>
      </c>
      <c r="U47" s="83">
        <v>0</v>
      </c>
      <c r="V47" s="57">
        <v>0</v>
      </c>
      <c r="W47" s="57">
        <v>0</v>
      </c>
    </row>
    <row r="48" spans="1:23" ht="24.75">
      <c r="A48" s="197"/>
      <c r="B48" s="200"/>
      <c r="C48" s="42" t="s">
        <v>226</v>
      </c>
      <c r="D48" s="79" t="s">
        <v>206</v>
      </c>
      <c r="E48" s="47">
        <v>0</v>
      </c>
      <c r="F48" s="42">
        <v>0</v>
      </c>
      <c r="G48" s="42">
        <v>0</v>
      </c>
      <c r="H48" s="57">
        <v>0</v>
      </c>
      <c r="I48" s="57">
        <v>0</v>
      </c>
      <c r="J48" s="4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42">
        <v>0</v>
      </c>
      <c r="S48" s="42">
        <v>0</v>
      </c>
      <c r="T48" s="83">
        <v>0</v>
      </c>
      <c r="U48" s="83">
        <v>0</v>
      </c>
      <c r="V48" s="57">
        <v>0</v>
      </c>
      <c r="W48" s="57">
        <v>0</v>
      </c>
    </row>
    <row r="49" spans="1:23" ht="24.75">
      <c r="A49" s="197"/>
      <c r="B49" s="200"/>
      <c r="C49" s="42" t="s">
        <v>227</v>
      </c>
      <c r="D49" s="79" t="s">
        <v>206</v>
      </c>
      <c r="E49" s="47">
        <v>0</v>
      </c>
      <c r="F49" s="42">
        <v>0</v>
      </c>
      <c r="G49" s="42">
        <v>0</v>
      </c>
      <c r="H49" s="57">
        <v>0</v>
      </c>
      <c r="I49" s="57">
        <v>0</v>
      </c>
      <c r="J49" s="4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42">
        <v>0</v>
      </c>
      <c r="S49" s="42">
        <v>0</v>
      </c>
      <c r="T49" s="83">
        <v>0</v>
      </c>
      <c r="U49" s="83">
        <v>0</v>
      </c>
      <c r="V49" s="57">
        <v>0</v>
      </c>
      <c r="W49" s="57">
        <v>0</v>
      </c>
    </row>
    <row r="50" spans="1:23" ht="15">
      <c r="A50" s="197"/>
      <c r="B50" s="200"/>
      <c r="C50" s="42" t="s">
        <v>228</v>
      </c>
      <c r="D50" s="79" t="s">
        <v>206</v>
      </c>
      <c r="E50" s="47">
        <v>0</v>
      </c>
      <c r="F50" s="42">
        <v>0</v>
      </c>
      <c r="G50" s="42">
        <v>0</v>
      </c>
      <c r="H50" s="57">
        <v>0</v>
      </c>
      <c r="I50" s="57">
        <v>0</v>
      </c>
      <c r="J50" s="4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42">
        <v>0</v>
      </c>
      <c r="S50" s="42">
        <v>0</v>
      </c>
      <c r="T50" s="83">
        <v>0</v>
      </c>
      <c r="U50" s="83">
        <v>0</v>
      </c>
      <c r="V50" s="57">
        <v>0</v>
      </c>
      <c r="W50" s="57">
        <v>0</v>
      </c>
    </row>
    <row r="51" spans="1:23" ht="15">
      <c r="A51" s="197"/>
      <c r="B51" s="200"/>
      <c r="C51" s="42" t="s">
        <v>229</v>
      </c>
      <c r="D51" s="79" t="s">
        <v>206</v>
      </c>
      <c r="E51" s="47">
        <v>0</v>
      </c>
      <c r="F51" s="42">
        <v>0</v>
      </c>
      <c r="G51" s="42">
        <v>0</v>
      </c>
      <c r="H51" s="57">
        <v>0</v>
      </c>
      <c r="I51" s="57">
        <v>0</v>
      </c>
      <c r="J51" s="4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42">
        <v>0</v>
      </c>
      <c r="S51" s="42">
        <v>0</v>
      </c>
      <c r="T51" s="83">
        <v>1</v>
      </c>
      <c r="U51" s="83">
        <v>0</v>
      </c>
      <c r="V51" s="57">
        <v>0</v>
      </c>
      <c r="W51" s="57">
        <v>0</v>
      </c>
    </row>
    <row r="52" spans="1:23" ht="15">
      <c r="A52" s="197"/>
      <c r="B52" s="200"/>
      <c r="C52" s="42" t="s">
        <v>230</v>
      </c>
      <c r="D52" s="79" t="s">
        <v>206</v>
      </c>
      <c r="E52" s="47">
        <v>0</v>
      </c>
      <c r="F52" s="42">
        <v>0</v>
      </c>
      <c r="G52" s="42">
        <v>0</v>
      </c>
      <c r="H52" s="57">
        <v>0</v>
      </c>
      <c r="I52" s="57">
        <v>0</v>
      </c>
      <c r="J52" s="4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42">
        <v>0</v>
      </c>
      <c r="S52" s="42">
        <v>0</v>
      </c>
      <c r="T52" s="83">
        <v>0</v>
      </c>
      <c r="U52" s="83">
        <v>3</v>
      </c>
      <c r="V52" s="57">
        <v>0</v>
      </c>
      <c r="W52" s="57">
        <v>0</v>
      </c>
    </row>
    <row r="53" spans="1:23" ht="48.75">
      <c r="A53" s="197"/>
      <c r="B53" s="200"/>
      <c r="C53" s="42" t="s">
        <v>231</v>
      </c>
      <c r="D53" s="79" t="s">
        <v>206</v>
      </c>
      <c r="E53" s="47">
        <v>0</v>
      </c>
      <c r="F53" s="42">
        <v>0</v>
      </c>
      <c r="G53" s="42">
        <v>0</v>
      </c>
      <c r="H53" s="57">
        <v>0</v>
      </c>
      <c r="I53" s="57">
        <v>0</v>
      </c>
      <c r="J53" s="4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42">
        <v>0</v>
      </c>
      <c r="S53" s="42">
        <v>0</v>
      </c>
      <c r="T53" s="83">
        <v>0</v>
      </c>
      <c r="U53" s="83">
        <v>0</v>
      </c>
      <c r="V53" s="57">
        <v>0</v>
      </c>
      <c r="W53" s="57">
        <v>0</v>
      </c>
    </row>
    <row r="54" spans="1:23" ht="24.75">
      <c r="A54" s="197"/>
      <c r="B54" s="200"/>
      <c r="C54" s="42" t="s">
        <v>232</v>
      </c>
      <c r="D54" s="79" t="s">
        <v>206</v>
      </c>
      <c r="E54" s="47">
        <v>0</v>
      </c>
      <c r="F54" s="42">
        <v>0</v>
      </c>
      <c r="G54" s="42">
        <v>0</v>
      </c>
      <c r="H54" s="57">
        <v>0</v>
      </c>
      <c r="I54" s="57">
        <v>0</v>
      </c>
      <c r="J54" s="4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42">
        <v>0</v>
      </c>
      <c r="S54" s="42">
        <v>0</v>
      </c>
      <c r="T54" s="83">
        <v>0</v>
      </c>
      <c r="U54" s="83">
        <v>0</v>
      </c>
      <c r="V54" s="57">
        <v>0</v>
      </c>
      <c r="W54" s="57">
        <v>0</v>
      </c>
    </row>
    <row r="55" spans="1:23" ht="24.75">
      <c r="A55" s="197"/>
      <c r="B55" s="200"/>
      <c r="C55" s="42" t="s">
        <v>233</v>
      </c>
      <c r="D55" s="79" t="s">
        <v>206</v>
      </c>
      <c r="E55" s="47">
        <v>0</v>
      </c>
      <c r="F55" s="42">
        <v>0</v>
      </c>
      <c r="G55" s="42">
        <v>0</v>
      </c>
      <c r="H55" s="57">
        <v>0</v>
      </c>
      <c r="I55" s="57">
        <v>0</v>
      </c>
      <c r="J55" s="4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42">
        <v>3</v>
      </c>
      <c r="S55" s="42">
        <v>0</v>
      </c>
      <c r="T55" s="83">
        <v>0</v>
      </c>
      <c r="U55" s="83">
        <v>0</v>
      </c>
      <c r="V55" s="57">
        <v>0</v>
      </c>
      <c r="W55" s="57">
        <v>0</v>
      </c>
    </row>
    <row r="56" spans="1:23" ht="15">
      <c r="A56" s="197"/>
      <c r="B56" s="200"/>
      <c r="C56" s="42" t="s">
        <v>234</v>
      </c>
      <c r="D56" s="79" t="s">
        <v>206</v>
      </c>
      <c r="E56" s="47">
        <v>0</v>
      </c>
      <c r="F56" s="42">
        <v>0</v>
      </c>
      <c r="G56" s="42">
        <v>0</v>
      </c>
      <c r="H56" s="57">
        <v>0</v>
      </c>
      <c r="I56" s="57">
        <v>0</v>
      </c>
      <c r="J56" s="4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42">
        <v>2</v>
      </c>
      <c r="S56" s="42">
        <v>0</v>
      </c>
      <c r="T56" s="83">
        <v>0</v>
      </c>
      <c r="U56" s="83">
        <v>0</v>
      </c>
      <c r="V56" s="57">
        <v>0</v>
      </c>
      <c r="W56" s="57">
        <v>0</v>
      </c>
    </row>
    <row r="57" spans="1:23" ht="24.75">
      <c r="A57" s="197"/>
      <c r="B57" s="200"/>
      <c r="C57" s="42" t="s">
        <v>235</v>
      </c>
      <c r="D57" s="79" t="s">
        <v>206</v>
      </c>
      <c r="E57" s="47">
        <v>0</v>
      </c>
      <c r="F57" s="42">
        <v>0</v>
      </c>
      <c r="G57" s="42">
        <v>0</v>
      </c>
      <c r="H57" s="57">
        <v>0</v>
      </c>
      <c r="I57" s="57">
        <v>0</v>
      </c>
      <c r="J57" s="4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42">
        <v>0</v>
      </c>
      <c r="T57" s="83">
        <v>0</v>
      </c>
      <c r="U57" s="83">
        <v>0</v>
      </c>
      <c r="V57" s="57">
        <v>0</v>
      </c>
      <c r="W57" s="57">
        <v>0</v>
      </c>
    </row>
    <row r="58" spans="1:23" ht="15">
      <c r="A58" s="197"/>
      <c r="B58" s="200"/>
      <c r="C58" s="42" t="s">
        <v>236</v>
      </c>
      <c r="D58" s="79" t="s">
        <v>206</v>
      </c>
      <c r="E58" s="47">
        <v>0</v>
      </c>
      <c r="F58" s="42">
        <v>0</v>
      </c>
      <c r="G58" s="42">
        <v>0</v>
      </c>
      <c r="H58" s="57">
        <v>0</v>
      </c>
      <c r="I58" s="57">
        <v>0</v>
      </c>
      <c r="J58" s="4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42">
        <v>0</v>
      </c>
      <c r="T58" s="83">
        <v>0</v>
      </c>
      <c r="U58" s="83">
        <v>0</v>
      </c>
      <c r="V58" s="57">
        <v>0</v>
      </c>
      <c r="W58" s="57">
        <v>0</v>
      </c>
    </row>
    <row r="59" spans="1:23" ht="36.75">
      <c r="A59" s="197"/>
      <c r="B59" s="200"/>
      <c r="C59" s="42" t="s">
        <v>237</v>
      </c>
      <c r="D59" s="79" t="s">
        <v>206</v>
      </c>
      <c r="E59" s="47">
        <v>0</v>
      </c>
      <c r="F59" s="42">
        <v>0</v>
      </c>
      <c r="G59" s="42">
        <v>0</v>
      </c>
      <c r="H59" s="57">
        <v>0</v>
      </c>
      <c r="I59" s="57">
        <v>0</v>
      </c>
      <c r="J59" s="4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42">
        <v>0</v>
      </c>
      <c r="T59" s="83">
        <v>0</v>
      </c>
      <c r="U59" s="83">
        <v>0</v>
      </c>
      <c r="V59" s="57">
        <v>0</v>
      </c>
      <c r="W59" s="57">
        <v>0</v>
      </c>
    </row>
    <row r="60" spans="1:23" ht="30">
      <c r="A60" s="197"/>
      <c r="B60" s="200"/>
      <c r="C60" s="55" t="s">
        <v>238</v>
      </c>
      <c r="D60" s="79" t="s">
        <v>206</v>
      </c>
      <c r="E60" s="47">
        <v>0</v>
      </c>
      <c r="F60" s="42">
        <v>0</v>
      </c>
      <c r="G60" s="42">
        <v>0</v>
      </c>
      <c r="H60" s="57">
        <v>0</v>
      </c>
      <c r="I60" s="57">
        <v>0</v>
      </c>
      <c r="J60" s="4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42">
        <v>1</v>
      </c>
      <c r="S60" s="42">
        <v>0</v>
      </c>
      <c r="T60" s="83">
        <v>0</v>
      </c>
      <c r="U60" s="83">
        <v>0</v>
      </c>
      <c r="V60" s="57">
        <v>0</v>
      </c>
      <c r="W60" s="57">
        <v>0</v>
      </c>
    </row>
    <row r="61" spans="1:23" ht="30">
      <c r="A61" s="197"/>
      <c r="B61" s="200"/>
      <c r="C61" s="55" t="s">
        <v>238</v>
      </c>
      <c r="D61" s="79" t="s">
        <v>206</v>
      </c>
      <c r="E61" s="47">
        <v>0</v>
      </c>
      <c r="F61" s="42">
        <v>0</v>
      </c>
      <c r="G61" s="42">
        <v>0</v>
      </c>
      <c r="H61" s="57">
        <v>0</v>
      </c>
      <c r="I61" s="57">
        <v>0</v>
      </c>
      <c r="J61" s="4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42">
        <v>1</v>
      </c>
      <c r="S61" s="42">
        <v>0</v>
      </c>
      <c r="T61" s="83">
        <v>0</v>
      </c>
      <c r="U61" s="83">
        <v>0</v>
      </c>
      <c r="V61" s="57">
        <v>0</v>
      </c>
      <c r="W61" s="57">
        <v>0</v>
      </c>
    </row>
    <row r="62" spans="1:23" ht="24.75">
      <c r="A62" s="197"/>
      <c r="B62" s="200"/>
      <c r="C62" s="42" t="s">
        <v>239</v>
      </c>
      <c r="D62" s="79" t="s">
        <v>206</v>
      </c>
      <c r="E62" s="47">
        <v>0</v>
      </c>
      <c r="F62" s="42">
        <v>0</v>
      </c>
      <c r="G62" s="42">
        <v>0</v>
      </c>
      <c r="H62" s="57">
        <v>0</v>
      </c>
      <c r="I62" s="57">
        <v>0</v>
      </c>
      <c r="J62" s="4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42">
        <v>0</v>
      </c>
      <c r="T62" s="83">
        <v>0</v>
      </c>
      <c r="U62" s="83">
        <v>0</v>
      </c>
      <c r="V62" s="57">
        <v>0</v>
      </c>
      <c r="W62" s="57">
        <v>0</v>
      </c>
    </row>
    <row r="63" spans="1:23" ht="24.75">
      <c r="A63" s="197"/>
      <c r="B63" s="200"/>
      <c r="C63" s="42" t="s">
        <v>240</v>
      </c>
      <c r="D63" s="79" t="s">
        <v>206</v>
      </c>
      <c r="E63" s="47">
        <v>0</v>
      </c>
      <c r="F63" s="42">
        <v>0</v>
      </c>
      <c r="G63" s="42">
        <v>0</v>
      </c>
      <c r="H63" s="57">
        <v>0</v>
      </c>
      <c r="I63" s="57">
        <v>0</v>
      </c>
      <c r="J63" s="4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42">
        <v>0</v>
      </c>
      <c r="T63" s="83">
        <v>0</v>
      </c>
      <c r="U63" s="83">
        <v>0</v>
      </c>
      <c r="V63" s="57">
        <v>0</v>
      </c>
      <c r="W63" s="57">
        <v>0</v>
      </c>
    </row>
    <row r="64" spans="1:23" ht="24.75">
      <c r="A64" s="197"/>
      <c r="B64" s="200"/>
      <c r="C64" s="42" t="s">
        <v>241</v>
      </c>
      <c r="D64" s="79" t="s">
        <v>206</v>
      </c>
      <c r="E64" s="47">
        <v>0</v>
      </c>
      <c r="F64" s="42">
        <v>0</v>
      </c>
      <c r="G64" s="42">
        <v>0</v>
      </c>
      <c r="H64" s="57">
        <v>0</v>
      </c>
      <c r="I64" s="57">
        <v>0</v>
      </c>
      <c r="J64" s="4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42">
        <v>0</v>
      </c>
      <c r="T64" s="83">
        <v>0</v>
      </c>
      <c r="U64" s="83">
        <v>0</v>
      </c>
      <c r="V64" s="57">
        <v>0</v>
      </c>
      <c r="W64" s="57">
        <v>0</v>
      </c>
    </row>
    <row r="65" spans="1:23" ht="15">
      <c r="A65" s="197"/>
      <c r="B65" s="200"/>
      <c r="C65" s="42" t="s">
        <v>242</v>
      </c>
      <c r="D65" s="79" t="s">
        <v>206</v>
      </c>
      <c r="E65" s="47">
        <v>0</v>
      </c>
      <c r="F65" s="42">
        <v>0</v>
      </c>
      <c r="G65" s="42">
        <v>0</v>
      </c>
      <c r="H65" s="57">
        <v>0</v>
      </c>
      <c r="I65" s="57">
        <v>0</v>
      </c>
      <c r="J65" s="4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42">
        <v>0</v>
      </c>
      <c r="T65" s="83">
        <v>0</v>
      </c>
      <c r="U65" s="83">
        <v>0</v>
      </c>
      <c r="V65" s="57">
        <v>0</v>
      </c>
      <c r="W65" s="57">
        <v>0</v>
      </c>
    </row>
    <row r="66" spans="1:23" ht="24.75">
      <c r="A66" s="197"/>
      <c r="B66" s="200"/>
      <c r="C66" s="42" t="s">
        <v>243</v>
      </c>
      <c r="D66" s="79" t="s">
        <v>206</v>
      </c>
      <c r="E66" s="47">
        <v>0</v>
      </c>
      <c r="F66" s="42">
        <v>0</v>
      </c>
      <c r="G66" s="42">
        <v>0</v>
      </c>
      <c r="H66" s="57">
        <v>0</v>
      </c>
      <c r="I66" s="57">
        <v>0</v>
      </c>
      <c r="J66" s="4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42">
        <v>0</v>
      </c>
      <c r="T66" s="83">
        <v>0</v>
      </c>
      <c r="U66" s="83">
        <v>0</v>
      </c>
      <c r="V66" s="57">
        <v>0</v>
      </c>
      <c r="W66" s="57">
        <v>0</v>
      </c>
    </row>
    <row r="67" spans="1:23" ht="24.75">
      <c r="A67" s="197"/>
      <c r="B67" s="200"/>
      <c r="C67" s="42" t="s">
        <v>244</v>
      </c>
      <c r="D67" s="79" t="s">
        <v>206</v>
      </c>
      <c r="E67" s="47">
        <v>0</v>
      </c>
      <c r="F67" s="42">
        <v>0</v>
      </c>
      <c r="G67" s="42">
        <v>0</v>
      </c>
      <c r="H67" s="57">
        <v>0</v>
      </c>
      <c r="I67" s="57">
        <v>0</v>
      </c>
      <c r="J67" s="4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42">
        <v>0</v>
      </c>
      <c r="T67" s="83">
        <v>0</v>
      </c>
      <c r="U67" s="83">
        <v>0</v>
      </c>
      <c r="V67" s="57">
        <v>0</v>
      </c>
      <c r="W67" s="57">
        <v>0</v>
      </c>
    </row>
    <row r="68" spans="1:23" ht="24.75">
      <c r="A68" s="197"/>
      <c r="B68" s="200"/>
      <c r="C68" s="42" t="s">
        <v>245</v>
      </c>
      <c r="D68" s="79" t="s">
        <v>206</v>
      </c>
      <c r="E68" s="47">
        <v>0</v>
      </c>
      <c r="F68" s="42">
        <v>0</v>
      </c>
      <c r="G68" s="42">
        <v>0</v>
      </c>
      <c r="H68" s="57">
        <v>0</v>
      </c>
      <c r="I68" s="57">
        <v>0</v>
      </c>
      <c r="J68" s="4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42">
        <v>1</v>
      </c>
      <c r="S68" s="42">
        <v>0</v>
      </c>
      <c r="T68" s="83">
        <v>0</v>
      </c>
      <c r="U68" s="83">
        <v>0</v>
      </c>
      <c r="V68" s="57">
        <v>0</v>
      </c>
      <c r="W68" s="57">
        <v>0</v>
      </c>
    </row>
    <row r="69" spans="1:23" ht="15">
      <c r="A69" s="197"/>
      <c r="B69" s="200"/>
      <c r="C69" s="42" t="s">
        <v>246</v>
      </c>
      <c r="D69" s="79" t="s">
        <v>206</v>
      </c>
      <c r="E69" s="47">
        <v>0</v>
      </c>
      <c r="F69" s="42">
        <v>0</v>
      </c>
      <c r="G69" s="42">
        <v>0</v>
      </c>
      <c r="H69" s="57">
        <v>0</v>
      </c>
      <c r="I69" s="57">
        <v>0</v>
      </c>
      <c r="J69" s="4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42">
        <v>0</v>
      </c>
      <c r="S69" s="42">
        <v>0</v>
      </c>
      <c r="T69" s="83">
        <v>4</v>
      </c>
      <c r="U69" s="83">
        <v>0</v>
      </c>
      <c r="V69" s="57">
        <v>0</v>
      </c>
      <c r="W69" s="57">
        <v>0</v>
      </c>
    </row>
    <row r="70" spans="1:23" ht="15">
      <c r="A70" s="197"/>
      <c r="B70" s="200"/>
      <c r="C70" s="42" t="s">
        <v>247</v>
      </c>
      <c r="D70" s="79" t="s">
        <v>206</v>
      </c>
      <c r="E70" s="47">
        <v>0</v>
      </c>
      <c r="F70" s="42">
        <v>0</v>
      </c>
      <c r="G70" s="42">
        <v>0</v>
      </c>
      <c r="H70" s="57">
        <v>0</v>
      </c>
      <c r="I70" s="57">
        <v>0</v>
      </c>
      <c r="J70" s="4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42">
        <v>0</v>
      </c>
      <c r="T70" s="83">
        <v>0</v>
      </c>
      <c r="U70" s="83">
        <v>0</v>
      </c>
      <c r="V70" s="57">
        <v>0</v>
      </c>
      <c r="W70" s="57">
        <v>0</v>
      </c>
    </row>
    <row r="71" spans="1:23" ht="15">
      <c r="A71" s="197"/>
      <c r="B71" s="200"/>
      <c r="C71" s="42" t="s">
        <v>248</v>
      </c>
      <c r="D71" s="79" t="s">
        <v>206</v>
      </c>
      <c r="E71" s="47">
        <v>0</v>
      </c>
      <c r="F71" s="42">
        <v>0</v>
      </c>
      <c r="G71" s="42">
        <v>0</v>
      </c>
      <c r="H71" s="57">
        <v>0</v>
      </c>
      <c r="I71" s="57">
        <v>0</v>
      </c>
      <c r="J71" s="4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42">
        <v>0</v>
      </c>
      <c r="T71" s="83">
        <v>0</v>
      </c>
      <c r="U71" s="83">
        <v>0</v>
      </c>
      <c r="V71" s="57">
        <v>0</v>
      </c>
      <c r="W71" s="57">
        <v>0</v>
      </c>
    </row>
    <row r="72" spans="1:23" ht="24.75">
      <c r="A72" s="197"/>
      <c r="B72" s="200"/>
      <c r="C72" s="42" t="s">
        <v>249</v>
      </c>
      <c r="D72" s="79" t="s">
        <v>206</v>
      </c>
      <c r="E72" s="47">
        <v>0</v>
      </c>
      <c r="F72" s="42">
        <v>0</v>
      </c>
      <c r="G72" s="42">
        <v>0</v>
      </c>
      <c r="H72" s="57">
        <v>0</v>
      </c>
      <c r="I72" s="57">
        <v>0</v>
      </c>
      <c r="J72" s="4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42">
        <v>1</v>
      </c>
      <c r="S72" s="42">
        <v>0</v>
      </c>
      <c r="T72" s="83">
        <v>1</v>
      </c>
      <c r="U72" s="83">
        <v>0</v>
      </c>
      <c r="V72" s="57">
        <v>0</v>
      </c>
      <c r="W72" s="57">
        <v>0</v>
      </c>
    </row>
    <row r="73" spans="1:23" ht="15">
      <c r="A73" s="197"/>
      <c r="B73" s="200"/>
      <c r="C73" s="42" t="s">
        <v>250</v>
      </c>
      <c r="D73" s="79" t="s">
        <v>206</v>
      </c>
      <c r="E73" s="47">
        <v>0</v>
      </c>
      <c r="F73" s="42">
        <v>0</v>
      </c>
      <c r="G73" s="42">
        <v>0</v>
      </c>
      <c r="H73" s="57">
        <v>0</v>
      </c>
      <c r="I73" s="57">
        <v>0</v>
      </c>
      <c r="J73" s="4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42">
        <v>0</v>
      </c>
      <c r="T73" s="83">
        <v>0</v>
      </c>
      <c r="U73" s="83">
        <v>0</v>
      </c>
      <c r="V73" s="57">
        <v>0</v>
      </c>
      <c r="W73" s="57">
        <v>0</v>
      </c>
    </row>
    <row r="74" spans="1:23" ht="24.75">
      <c r="A74" s="197"/>
      <c r="B74" s="200"/>
      <c r="C74" s="42" t="s">
        <v>251</v>
      </c>
      <c r="D74" s="79" t="s">
        <v>206</v>
      </c>
      <c r="E74" s="47">
        <v>0</v>
      </c>
      <c r="F74" s="42">
        <v>0</v>
      </c>
      <c r="G74" s="42">
        <v>0</v>
      </c>
      <c r="H74" s="57">
        <v>0</v>
      </c>
      <c r="I74" s="57">
        <v>0</v>
      </c>
      <c r="J74" s="4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42">
        <v>0</v>
      </c>
      <c r="T74" s="83">
        <v>0</v>
      </c>
      <c r="U74" s="83">
        <v>0</v>
      </c>
      <c r="V74" s="57">
        <v>0</v>
      </c>
      <c r="W74" s="57">
        <v>0</v>
      </c>
    </row>
    <row r="75" spans="1:23" ht="24.75">
      <c r="A75" s="197"/>
      <c r="B75" s="200"/>
      <c r="C75" s="42" t="s">
        <v>252</v>
      </c>
      <c r="D75" s="79" t="s">
        <v>206</v>
      </c>
      <c r="E75" s="47">
        <v>0</v>
      </c>
      <c r="F75" s="42">
        <v>0</v>
      </c>
      <c r="G75" s="42">
        <v>0</v>
      </c>
      <c r="H75" s="57">
        <v>0</v>
      </c>
      <c r="I75" s="57">
        <v>0</v>
      </c>
      <c r="J75" s="4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42">
        <v>0</v>
      </c>
      <c r="T75" s="83">
        <v>0</v>
      </c>
      <c r="U75" s="83">
        <v>0</v>
      </c>
      <c r="V75" s="57">
        <v>0</v>
      </c>
      <c r="W75" s="57">
        <v>0</v>
      </c>
    </row>
    <row r="76" spans="1:23" ht="15">
      <c r="A76" s="197"/>
      <c r="B76" s="200"/>
      <c r="C76" s="42" t="s">
        <v>253</v>
      </c>
      <c r="D76" s="79" t="s">
        <v>206</v>
      </c>
      <c r="E76" s="47">
        <v>0</v>
      </c>
      <c r="F76" s="42">
        <v>0</v>
      </c>
      <c r="G76" s="42">
        <v>0</v>
      </c>
      <c r="H76" s="57">
        <v>0</v>
      </c>
      <c r="I76" s="57">
        <v>0</v>
      </c>
      <c r="J76" s="4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1</v>
      </c>
      <c r="S76" s="42">
        <v>0</v>
      </c>
      <c r="T76" s="83">
        <v>0</v>
      </c>
      <c r="U76" s="83">
        <v>0</v>
      </c>
      <c r="V76" s="57">
        <v>0</v>
      </c>
      <c r="W76" s="57">
        <v>0</v>
      </c>
    </row>
    <row r="77" spans="1:23" ht="15">
      <c r="A77" s="197"/>
      <c r="B77" s="200"/>
      <c r="C77" s="42" t="s">
        <v>254</v>
      </c>
      <c r="D77" s="79" t="s">
        <v>255</v>
      </c>
      <c r="E77" s="47">
        <v>0</v>
      </c>
      <c r="F77" s="42">
        <v>0</v>
      </c>
      <c r="G77" s="42">
        <v>0</v>
      </c>
      <c r="H77" s="57">
        <v>0</v>
      </c>
      <c r="I77" s="57">
        <v>0</v>
      </c>
      <c r="J77" s="4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42">
        <v>0</v>
      </c>
      <c r="S77" s="42">
        <v>0</v>
      </c>
      <c r="T77" s="83">
        <v>0</v>
      </c>
      <c r="U77" s="83">
        <v>0</v>
      </c>
      <c r="V77" s="57">
        <v>0</v>
      </c>
      <c r="W77" s="57">
        <v>0</v>
      </c>
    </row>
    <row r="78" spans="1:23" ht="15">
      <c r="A78" s="197"/>
      <c r="B78" s="200"/>
      <c r="C78" s="186" t="s">
        <v>203</v>
      </c>
      <c r="D78" s="186"/>
      <c r="E78" s="94">
        <f>SUM(E28:E77)</f>
        <v>76</v>
      </c>
      <c r="F78" s="94">
        <f>SUM(F28:F77)</f>
        <v>21</v>
      </c>
      <c r="G78" s="94">
        <f>SUM(G28:G77)</f>
        <v>15</v>
      </c>
      <c r="H78" s="93">
        <f>SUM(H28:H77)</f>
        <v>0</v>
      </c>
      <c r="I78" s="93">
        <v>0</v>
      </c>
      <c r="J78" s="94">
        <f>SUM(J28:J77)</f>
        <v>9</v>
      </c>
      <c r="K78" s="95">
        <f>SUM(K28:K77)</f>
        <v>6</v>
      </c>
      <c r="L78" s="93">
        <v>0</v>
      </c>
      <c r="M78" s="93">
        <v>0</v>
      </c>
      <c r="N78" s="95">
        <f aca="true" t="shared" si="1" ref="N78:U78">SUM(N28:N77)</f>
        <v>6</v>
      </c>
      <c r="O78" s="95">
        <f t="shared" si="1"/>
        <v>5</v>
      </c>
      <c r="P78" s="95">
        <f t="shared" si="1"/>
        <v>7</v>
      </c>
      <c r="Q78" s="95">
        <f t="shared" si="1"/>
        <v>6</v>
      </c>
      <c r="R78" s="94">
        <f t="shared" si="1"/>
        <v>14</v>
      </c>
      <c r="S78" s="94">
        <f t="shared" si="1"/>
        <v>2</v>
      </c>
      <c r="T78" s="96">
        <f t="shared" si="1"/>
        <v>15</v>
      </c>
      <c r="U78" s="96">
        <f t="shared" si="1"/>
        <v>7</v>
      </c>
      <c r="V78" s="93">
        <v>0</v>
      </c>
      <c r="W78" s="93">
        <v>0</v>
      </c>
    </row>
    <row r="79" spans="1:23" ht="24.75">
      <c r="A79" s="197"/>
      <c r="B79" s="201" t="s">
        <v>256</v>
      </c>
      <c r="C79" s="42" t="s">
        <v>257</v>
      </c>
      <c r="D79" s="43" t="s">
        <v>206</v>
      </c>
      <c r="E79" s="47">
        <v>0</v>
      </c>
      <c r="F79" s="42">
        <v>0</v>
      </c>
      <c r="G79" s="42">
        <v>0</v>
      </c>
      <c r="H79" s="57">
        <v>0</v>
      </c>
      <c r="I79" s="57">
        <v>0</v>
      </c>
      <c r="J79" s="4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42">
        <v>0</v>
      </c>
      <c r="S79" s="42">
        <v>0</v>
      </c>
      <c r="T79" s="83">
        <v>0</v>
      </c>
      <c r="U79" s="83">
        <v>0</v>
      </c>
      <c r="V79" s="57">
        <v>0</v>
      </c>
      <c r="W79" s="57">
        <v>0</v>
      </c>
    </row>
    <row r="80" spans="1:23" ht="15">
      <c r="A80" s="197"/>
      <c r="B80" s="202"/>
      <c r="C80" s="42" t="s">
        <v>258</v>
      </c>
      <c r="D80" s="43" t="s">
        <v>206</v>
      </c>
      <c r="E80" s="47">
        <v>0</v>
      </c>
      <c r="F80" s="42">
        <v>0</v>
      </c>
      <c r="G80" s="42">
        <v>0</v>
      </c>
      <c r="H80" s="57">
        <v>0</v>
      </c>
      <c r="I80" s="57">
        <v>0</v>
      </c>
      <c r="J80" s="4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42">
        <v>0</v>
      </c>
      <c r="S80" s="42">
        <v>0</v>
      </c>
      <c r="T80" s="83">
        <v>0</v>
      </c>
      <c r="U80" s="83">
        <v>0</v>
      </c>
      <c r="V80" s="57">
        <v>0</v>
      </c>
      <c r="W80" s="57">
        <v>0</v>
      </c>
    </row>
    <row r="81" spans="1:23" ht="24.75">
      <c r="A81" s="197"/>
      <c r="B81" s="202"/>
      <c r="C81" s="42" t="s">
        <v>259</v>
      </c>
      <c r="D81" s="43" t="s">
        <v>206</v>
      </c>
      <c r="E81" s="47">
        <v>0</v>
      </c>
      <c r="F81" s="42">
        <v>0</v>
      </c>
      <c r="G81" s="42">
        <v>0</v>
      </c>
      <c r="H81" s="57">
        <v>0</v>
      </c>
      <c r="I81" s="57">
        <v>0</v>
      </c>
      <c r="J81" s="4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42">
        <v>0</v>
      </c>
      <c r="S81" s="42">
        <v>0</v>
      </c>
      <c r="T81" s="83">
        <v>0</v>
      </c>
      <c r="U81" s="83">
        <v>0</v>
      </c>
      <c r="V81" s="57">
        <v>0</v>
      </c>
      <c r="W81" s="57">
        <v>0</v>
      </c>
    </row>
    <row r="82" spans="1:23" ht="24.75">
      <c r="A82" s="197"/>
      <c r="B82" s="202"/>
      <c r="C82" s="42" t="s">
        <v>260</v>
      </c>
      <c r="D82" s="43" t="s">
        <v>206</v>
      </c>
      <c r="E82" s="47">
        <v>0</v>
      </c>
      <c r="F82" s="42">
        <v>0</v>
      </c>
      <c r="G82" s="42">
        <v>0</v>
      </c>
      <c r="H82" s="57">
        <v>0</v>
      </c>
      <c r="I82" s="57">
        <v>0</v>
      </c>
      <c r="J82" s="4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42">
        <v>0</v>
      </c>
      <c r="S82" s="42">
        <v>0</v>
      </c>
      <c r="T82" s="83">
        <v>0</v>
      </c>
      <c r="U82" s="83">
        <v>0</v>
      </c>
      <c r="V82" s="57">
        <v>0</v>
      </c>
      <c r="W82" s="57">
        <v>0</v>
      </c>
    </row>
    <row r="83" spans="1:23" ht="24.75">
      <c r="A83" s="197"/>
      <c r="B83" s="202"/>
      <c r="C83" s="42" t="s">
        <v>261</v>
      </c>
      <c r="D83" s="43" t="s">
        <v>206</v>
      </c>
      <c r="E83" s="47">
        <v>0</v>
      </c>
      <c r="F83" s="42">
        <v>0</v>
      </c>
      <c r="G83" s="42">
        <v>0</v>
      </c>
      <c r="H83" s="57">
        <v>0</v>
      </c>
      <c r="I83" s="57">
        <v>0</v>
      </c>
      <c r="J83" s="4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42">
        <v>0</v>
      </c>
      <c r="S83" s="42">
        <v>0</v>
      </c>
      <c r="T83" s="83">
        <v>0</v>
      </c>
      <c r="U83" s="83">
        <v>0</v>
      </c>
      <c r="V83" s="57">
        <v>0</v>
      </c>
      <c r="W83" s="57">
        <v>0</v>
      </c>
    </row>
    <row r="84" spans="1:23" ht="24.75">
      <c r="A84" s="197"/>
      <c r="B84" s="202"/>
      <c r="C84" s="42" t="s">
        <v>262</v>
      </c>
      <c r="D84" s="43" t="s">
        <v>206</v>
      </c>
      <c r="E84" s="47">
        <v>0</v>
      </c>
      <c r="F84" s="42">
        <v>0</v>
      </c>
      <c r="G84" s="42">
        <v>0</v>
      </c>
      <c r="H84" s="57">
        <v>0</v>
      </c>
      <c r="I84" s="57">
        <v>0</v>
      </c>
      <c r="J84" s="4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42">
        <v>0</v>
      </c>
      <c r="S84" s="42">
        <v>0</v>
      </c>
      <c r="T84" s="83">
        <v>0</v>
      </c>
      <c r="U84" s="83">
        <v>0</v>
      </c>
      <c r="V84" s="57">
        <v>0</v>
      </c>
      <c r="W84" s="57">
        <v>0</v>
      </c>
    </row>
    <row r="85" spans="1:23" ht="15">
      <c r="A85" s="197"/>
      <c r="B85" s="202"/>
      <c r="C85" s="42" t="s">
        <v>263</v>
      </c>
      <c r="D85" s="43" t="s">
        <v>206</v>
      </c>
      <c r="E85" s="47">
        <v>0</v>
      </c>
      <c r="F85" s="42">
        <v>0</v>
      </c>
      <c r="G85" s="42">
        <v>0</v>
      </c>
      <c r="H85" s="57">
        <v>0</v>
      </c>
      <c r="I85" s="57">
        <v>0</v>
      </c>
      <c r="J85" s="4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42">
        <v>0</v>
      </c>
      <c r="S85" s="42">
        <v>0</v>
      </c>
      <c r="T85" s="83">
        <v>0</v>
      </c>
      <c r="U85" s="83">
        <v>0</v>
      </c>
      <c r="V85" s="57">
        <v>0</v>
      </c>
      <c r="W85" s="57">
        <v>0</v>
      </c>
    </row>
    <row r="86" spans="1:23" ht="24.75">
      <c r="A86" s="197"/>
      <c r="B86" s="202"/>
      <c r="C86" s="42" t="s">
        <v>264</v>
      </c>
      <c r="D86" s="43" t="s">
        <v>206</v>
      </c>
      <c r="E86" s="47">
        <v>0</v>
      </c>
      <c r="F86" s="42">
        <v>0</v>
      </c>
      <c r="G86" s="42">
        <v>0</v>
      </c>
      <c r="H86" s="57">
        <v>0</v>
      </c>
      <c r="I86" s="57">
        <v>0</v>
      </c>
      <c r="J86" s="4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42">
        <v>0</v>
      </c>
      <c r="S86" s="42">
        <v>0</v>
      </c>
      <c r="T86" s="83">
        <v>0</v>
      </c>
      <c r="U86" s="83">
        <v>0</v>
      </c>
      <c r="V86" s="57">
        <v>0</v>
      </c>
      <c r="W86" s="57">
        <v>0</v>
      </c>
    </row>
    <row r="87" spans="1:23" ht="15">
      <c r="A87" s="197"/>
      <c r="B87" s="202"/>
      <c r="C87" s="42" t="s">
        <v>265</v>
      </c>
      <c r="D87" s="43" t="s">
        <v>206</v>
      </c>
      <c r="E87" s="47">
        <v>0</v>
      </c>
      <c r="F87" s="42">
        <v>0</v>
      </c>
      <c r="G87" s="42">
        <v>0</v>
      </c>
      <c r="H87" s="57">
        <v>0</v>
      </c>
      <c r="I87" s="57">
        <v>0</v>
      </c>
      <c r="J87" s="4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42">
        <v>2</v>
      </c>
      <c r="S87" s="42">
        <v>0</v>
      </c>
      <c r="T87" s="83">
        <v>0</v>
      </c>
      <c r="U87" s="83">
        <v>0</v>
      </c>
      <c r="V87" s="57">
        <v>0</v>
      </c>
      <c r="W87" s="57">
        <v>0</v>
      </c>
    </row>
    <row r="88" spans="1:23" ht="24.75">
      <c r="A88" s="197"/>
      <c r="B88" s="202"/>
      <c r="C88" s="42" t="s">
        <v>266</v>
      </c>
      <c r="D88" s="43" t="s">
        <v>206</v>
      </c>
      <c r="E88" s="47">
        <v>0</v>
      </c>
      <c r="F88" s="42">
        <v>0</v>
      </c>
      <c r="G88" s="42">
        <v>0</v>
      </c>
      <c r="H88" s="57">
        <v>0</v>
      </c>
      <c r="I88" s="57">
        <v>0</v>
      </c>
      <c r="J88" s="4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42">
        <v>0</v>
      </c>
      <c r="S88" s="42">
        <v>0</v>
      </c>
      <c r="T88" s="83">
        <v>0</v>
      </c>
      <c r="U88" s="83">
        <v>0</v>
      </c>
      <c r="V88" s="57">
        <v>0</v>
      </c>
      <c r="W88" s="57">
        <v>0</v>
      </c>
    </row>
    <row r="89" spans="1:23" ht="24.75">
      <c r="A89" s="197"/>
      <c r="B89" s="202"/>
      <c r="C89" s="47" t="s">
        <v>267</v>
      </c>
      <c r="D89" s="44" t="s">
        <v>255</v>
      </c>
      <c r="E89" s="47">
        <v>0</v>
      </c>
      <c r="F89" s="42">
        <v>0</v>
      </c>
      <c r="G89" s="42">
        <v>0</v>
      </c>
      <c r="H89" s="57">
        <v>0</v>
      </c>
      <c r="I89" s="57">
        <v>0</v>
      </c>
      <c r="J89" s="4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42">
        <v>0</v>
      </c>
      <c r="S89" s="42">
        <v>0</v>
      </c>
      <c r="T89" s="83">
        <v>0</v>
      </c>
      <c r="U89" s="83">
        <v>0</v>
      </c>
      <c r="V89" s="57">
        <v>0</v>
      </c>
      <c r="W89" s="57">
        <v>0</v>
      </c>
    </row>
    <row r="90" spans="1:23" ht="24.75">
      <c r="A90" s="197"/>
      <c r="B90" s="202"/>
      <c r="C90" s="42" t="s">
        <v>268</v>
      </c>
      <c r="D90" s="44" t="s">
        <v>255</v>
      </c>
      <c r="E90" s="47">
        <v>0</v>
      </c>
      <c r="F90" s="42">
        <v>0</v>
      </c>
      <c r="G90" s="42">
        <v>0</v>
      </c>
      <c r="H90" s="57">
        <v>0</v>
      </c>
      <c r="I90" s="57">
        <v>0</v>
      </c>
      <c r="J90" s="4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42">
        <v>0</v>
      </c>
      <c r="S90" s="42">
        <v>0</v>
      </c>
      <c r="T90" s="83">
        <v>0</v>
      </c>
      <c r="U90" s="83">
        <v>0</v>
      </c>
      <c r="V90" s="57">
        <v>0</v>
      </c>
      <c r="W90" s="57">
        <v>0</v>
      </c>
    </row>
    <row r="91" spans="1:23" ht="24.75">
      <c r="A91" s="197"/>
      <c r="B91" s="202"/>
      <c r="C91" s="42" t="s">
        <v>269</v>
      </c>
      <c r="D91" s="44" t="s">
        <v>255</v>
      </c>
      <c r="E91" s="47">
        <v>0</v>
      </c>
      <c r="F91" s="42">
        <v>0</v>
      </c>
      <c r="G91" s="42">
        <v>0</v>
      </c>
      <c r="H91" s="57">
        <v>0</v>
      </c>
      <c r="I91" s="57">
        <v>0</v>
      </c>
      <c r="J91" s="4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42">
        <v>0</v>
      </c>
      <c r="S91" s="42">
        <v>0</v>
      </c>
      <c r="T91" s="83">
        <v>0</v>
      </c>
      <c r="U91" s="83">
        <v>0</v>
      </c>
      <c r="V91" s="57">
        <v>0</v>
      </c>
      <c r="W91" s="57">
        <v>0</v>
      </c>
    </row>
    <row r="92" spans="1:23" ht="15">
      <c r="A92" s="197"/>
      <c r="B92" s="202"/>
      <c r="C92" s="42" t="s">
        <v>270</v>
      </c>
      <c r="D92" s="44" t="s">
        <v>255</v>
      </c>
      <c r="E92" s="47">
        <v>0</v>
      </c>
      <c r="F92" s="42">
        <v>0</v>
      </c>
      <c r="G92" s="42">
        <v>0</v>
      </c>
      <c r="H92" s="57">
        <v>0</v>
      </c>
      <c r="I92" s="57">
        <v>0</v>
      </c>
      <c r="J92" s="4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42">
        <v>0</v>
      </c>
      <c r="S92" s="42">
        <v>0</v>
      </c>
      <c r="T92" s="83">
        <v>0</v>
      </c>
      <c r="U92" s="83">
        <v>0</v>
      </c>
      <c r="V92" s="57">
        <v>0</v>
      </c>
      <c r="W92" s="57">
        <v>0</v>
      </c>
    </row>
    <row r="93" spans="1:23" ht="24.75">
      <c r="A93" s="197"/>
      <c r="B93" s="202"/>
      <c r="C93" s="42" t="s">
        <v>271</v>
      </c>
      <c r="D93" s="44" t="s">
        <v>255</v>
      </c>
      <c r="E93" s="47">
        <v>0</v>
      </c>
      <c r="F93" s="42">
        <v>0</v>
      </c>
      <c r="G93" s="42">
        <v>0</v>
      </c>
      <c r="H93" s="57">
        <v>0</v>
      </c>
      <c r="I93" s="57">
        <v>0</v>
      </c>
      <c r="J93" s="4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42">
        <v>0</v>
      </c>
      <c r="S93" s="42">
        <v>0</v>
      </c>
      <c r="T93" s="83">
        <v>0</v>
      </c>
      <c r="U93" s="83">
        <v>0</v>
      </c>
      <c r="V93" s="57">
        <v>0</v>
      </c>
      <c r="W93" s="57">
        <v>0</v>
      </c>
    </row>
    <row r="94" spans="1:23" ht="24.75">
      <c r="A94" s="197"/>
      <c r="B94" s="202"/>
      <c r="C94" s="42" t="s">
        <v>272</v>
      </c>
      <c r="D94" s="79" t="s">
        <v>206</v>
      </c>
      <c r="E94" s="47">
        <v>0</v>
      </c>
      <c r="F94" s="42">
        <v>0</v>
      </c>
      <c r="G94" s="42">
        <v>0</v>
      </c>
      <c r="H94" s="57">
        <v>0</v>
      </c>
      <c r="I94" s="57">
        <v>0</v>
      </c>
      <c r="J94" s="4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7">
        <v>0</v>
      </c>
      <c r="R94" s="42">
        <v>2</v>
      </c>
      <c r="S94" s="42">
        <v>0</v>
      </c>
      <c r="T94" s="83">
        <v>0</v>
      </c>
      <c r="U94" s="83">
        <v>0</v>
      </c>
      <c r="V94" s="57">
        <v>0</v>
      </c>
      <c r="W94" s="57">
        <v>0</v>
      </c>
    </row>
    <row r="95" spans="1:23" ht="15">
      <c r="A95" s="197"/>
      <c r="B95" s="202"/>
      <c r="C95" s="42" t="s">
        <v>273</v>
      </c>
      <c r="D95" s="79" t="s">
        <v>206</v>
      </c>
      <c r="E95" s="47">
        <v>0</v>
      </c>
      <c r="F95" s="42">
        <v>0</v>
      </c>
      <c r="G95" s="42">
        <v>0</v>
      </c>
      <c r="H95" s="57">
        <v>0</v>
      </c>
      <c r="I95" s="57">
        <v>0</v>
      </c>
      <c r="J95" s="4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7">
        <v>0</v>
      </c>
      <c r="R95" s="42">
        <v>0</v>
      </c>
      <c r="S95" s="42">
        <v>0</v>
      </c>
      <c r="T95" s="83">
        <v>0</v>
      </c>
      <c r="U95" s="83">
        <v>0</v>
      </c>
      <c r="V95" s="57">
        <v>0</v>
      </c>
      <c r="W95" s="57">
        <v>0</v>
      </c>
    </row>
    <row r="96" spans="1:23" ht="36.75">
      <c r="A96" s="197"/>
      <c r="B96" s="202"/>
      <c r="C96" s="42" t="s">
        <v>274</v>
      </c>
      <c r="D96" s="79" t="s">
        <v>206</v>
      </c>
      <c r="E96" s="47">
        <v>31</v>
      </c>
      <c r="F96" s="42">
        <v>12</v>
      </c>
      <c r="G96" s="42">
        <v>16</v>
      </c>
      <c r="H96" s="57">
        <v>0</v>
      </c>
      <c r="I96" s="57">
        <v>0</v>
      </c>
      <c r="J96" s="4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2</v>
      </c>
      <c r="R96" s="42">
        <v>0</v>
      </c>
      <c r="S96" s="42">
        <v>1</v>
      </c>
      <c r="T96" s="42">
        <v>1</v>
      </c>
      <c r="U96" s="42">
        <v>1</v>
      </c>
      <c r="V96" s="57">
        <v>0</v>
      </c>
      <c r="W96" s="57">
        <v>0</v>
      </c>
    </row>
    <row r="97" spans="1:23" ht="30">
      <c r="A97" s="197"/>
      <c r="B97" s="202"/>
      <c r="C97" s="55" t="s">
        <v>275</v>
      </c>
      <c r="D97" s="79" t="s">
        <v>206</v>
      </c>
      <c r="E97" s="47">
        <v>0</v>
      </c>
      <c r="F97" s="42">
        <v>0</v>
      </c>
      <c r="G97" s="42">
        <v>0</v>
      </c>
      <c r="H97" s="57">
        <v>0</v>
      </c>
      <c r="I97" s="57">
        <v>0</v>
      </c>
      <c r="J97" s="4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42">
        <v>0</v>
      </c>
      <c r="S97" s="42">
        <v>0</v>
      </c>
      <c r="T97" s="83">
        <v>0</v>
      </c>
      <c r="U97" s="83">
        <v>0</v>
      </c>
      <c r="V97" s="57">
        <v>0</v>
      </c>
      <c r="W97" s="57">
        <v>0</v>
      </c>
    </row>
    <row r="98" spans="1:23" ht="24.75">
      <c r="A98" s="197"/>
      <c r="B98" s="202"/>
      <c r="C98" s="42" t="s">
        <v>276</v>
      </c>
      <c r="D98" s="79" t="s">
        <v>206</v>
      </c>
      <c r="E98" s="47">
        <v>9</v>
      </c>
      <c r="F98" s="42">
        <v>3</v>
      </c>
      <c r="G98" s="42">
        <v>2</v>
      </c>
      <c r="H98" s="57">
        <v>0</v>
      </c>
      <c r="I98" s="57">
        <v>0</v>
      </c>
      <c r="J98" s="4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1</v>
      </c>
      <c r="R98" s="42">
        <v>0</v>
      </c>
      <c r="S98" s="42">
        <v>1</v>
      </c>
      <c r="T98" s="42">
        <v>0</v>
      </c>
      <c r="U98" s="42">
        <v>1</v>
      </c>
      <c r="V98" s="57">
        <v>0</v>
      </c>
      <c r="W98" s="57">
        <v>0</v>
      </c>
    </row>
    <row r="99" spans="1:23" ht="24.75">
      <c r="A99" s="197"/>
      <c r="B99" s="202"/>
      <c r="C99" s="42" t="s">
        <v>277</v>
      </c>
      <c r="D99" s="79" t="s">
        <v>206</v>
      </c>
      <c r="E99" s="47">
        <v>20</v>
      </c>
      <c r="F99" s="42">
        <v>12</v>
      </c>
      <c r="G99" s="42">
        <v>10</v>
      </c>
      <c r="H99" s="57">
        <v>0</v>
      </c>
      <c r="I99" s="57">
        <v>0</v>
      </c>
      <c r="J99" s="4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1</v>
      </c>
      <c r="R99" s="42">
        <v>0</v>
      </c>
      <c r="S99" s="42">
        <v>0</v>
      </c>
      <c r="T99" s="83">
        <v>0</v>
      </c>
      <c r="U99" s="83">
        <v>0</v>
      </c>
      <c r="V99" s="57">
        <v>0</v>
      </c>
      <c r="W99" s="57">
        <v>0</v>
      </c>
    </row>
    <row r="100" spans="1:23" ht="15">
      <c r="A100" s="197"/>
      <c r="B100" s="202"/>
      <c r="C100" s="47" t="s">
        <v>278</v>
      </c>
      <c r="D100" s="79" t="s">
        <v>206</v>
      </c>
      <c r="E100" s="47">
        <v>0</v>
      </c>
      <c r="F100" s="42">
        <v>0</v>
      </c>
      <c r="G100" s="42">
        <v>0</v>
      </c>
      <c r="H100" s="57">
        <v>0</v>
      </c>
      <c r="I100" s="57">
        <v>0</v>
      </c>
      <c r="J100" s="4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42">
        <v>0</v>
      </c>
      <c r="S100" s="42">
        <v>0</v>
      </c>
      <c r="T100" s="83">
        <v>0</v>
      </c>
      <c r="U100" s="83">
        <v>0</v>
      </c>
      <c r="V100" s="57">
        <v>0</v>
      </c>
      <c r="W100" s="57">
        <v>0</v>
      </c>
    </row>
    <row r="101" spans="1:23" ht="24.75">
      <c r="A101" s="197"/>
      <c r="B101" s="202"/>
      <c r="C101" s="47" t="s">
        <v>279</v>
      </c>
      <c r="D101" s="79" t="s">
        <v>206</v>
      </c>
      <c r="E101" s="47">
        <v>0</v>
      </c>
      <c r="F101" s="42">
        <v>0</v>
      </c>
      <c r="G101" s="42">
        <v>0</v>
      </c>
      <c r="H101" s="57">
        <v>0</v>
      </c>
      <c r="I101" s="57">
        <v>0</v>
      </c>
      <c r="J101" s="4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42">
        <v>1</v>
      </c>
      <c r="S101" s="42">
        <v>0</v>
      </c>
      <c r="T101" s="83">
        <v>0</v>
      </c>
      <c r="U101" s="83">
        <v>0</v>
      </c>
      <c r="V101" s="57">
        <v>0</v>
      </c>
      <c r="W101" s="57">
        <v>0</v>
      </c>
    </row>
    <row r="102" spans="1:23" ht="24.75">
      <c r="A102" s="197"/>
      <c r="B102" s="202"/>
      <c r="C102" s="42" t="s">
        <v>280</v>
      </c>
      <c r="D102" s="79" t="s">
        <v>206</v>
      </c>
      <c r="E102" s="47">
        <v>0</v>
      </c>
      <c r="F102" s="42">
        <v>0</v>
      </c>
      <c r="G102" s="42">
        <v>0</v>
      </c>
      <c r="H102" s="57">
        <v>0</v>
      </c>
      <c r="I102" s="57">
        <v>0</v>
      </c>
      <c r="J102" s="4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42">
        <v>2</v>
      </c>
      <c r="S102" s="42">
        <v>0</v>
      </c>
      <c r="T102" s="83">
        <v>0</v>
      </c>
      <c r="U102" s="83">
        <v>0</v>
      </c>
      <c r="V102" s="57">
        <v>0</v>
      </c>
      <c r="W102" s="57">
        <v>0</v>
      </c>
    </row>
    <row r="103" spans="1:23" ht="15">
      <c r="A103" s="197"/>
      <c r="B103" s="202"/>
      <c r="C103" s="42" t="s">
        <v>281</v>
      </c>
      <c r="D103" s="79" t="s">
        <v>206</v>
      </c>
      <c r="E103" s="47">
        <v>0</v>
      </c>
      <c r="F103" s="42">
        <v>0</v>
      </c>
      <c r="G103" s="42">
        <v>0</v>
      </c>
      <c r="H103" s="57">
        <v>30</v>
      </c>
      <c r="I103" s="57">
        <v>0</v>
      </c>
      <c r="J103" s="4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42">
        <v>30</v>
      </c>
      <c r="S103" s="42">
        <v>0</v>
      </c>
      <c r="T103" s="83">
        <v>0</v>
      </c>
      <c r="U103" s="83">
        <v>0</v>
      </c>
      <c r="V103" s="57">
        <v>0</v>
      </c>
      <c r="W103" s="57">
        <v>0</v>
      </c>
    </row>
    <row r="104" spans="1:23" ht="30">
      <c r="A104" s="197"/>
      <c r="B104" s="202"/>
      <c r="C104" s="48" t="s">
        <v>282</v>
      </c>
      <c r="D104" s="79" t="s">
        <v>206</v>
      </c>
      <c r="E104" s="47">
        <v>0</v>
      </c>
      <c r="F104" s="42">
        <v>0</v>
      </c>
      <c r="G104" s="42">
        <v>0</v>
      </c>
      <c r="H104" s="57">
        <v>0</v>
      </c>
      <c r="I104" s="57">
        <v>0</v>
      </c>
      <c r="J104" s="4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42">
        <v>0</v>
      </c>
      <c r="S104" s="42">
        <v>0</v>
      </c>
      <c r="T104" s="83">
        <v>0</v>
      </c>
      <c r="U104" s="83">
        <v>0</v>
      </c>
      <c r="V104" s="57">
        <v>0</v>
      </c>
      <c r="W104" s="57">
        <v>0</v>
      </c>
    </row>
    <row r="105" spans="1:23" ht="30">
      <c r="A105" s="197"/>
      <c r="B105" s="202"/>
      <c r="C105" s="48" t="s">
        <v>283</v>
      </c>
      <c r="D105" s="79" t="s">
        <v>206</v>
      </c>
      <c r="E105" s="47">
        <v>0</v>
      </c>
      <c r="F105" s="42">
        <v>0</v>
      </c>
      <c r="G105" s="42">
        <v>0</v>
      </c>
      <c r="H105" s="57">
        <v>0</v>
      </c>
      <c r="I105" s="57">
        <v>0</v>
      </c>
      <c r="J105" s="4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42">
        <v>0</v>
      </c>
      <c r="S105" s="42">
        <v>0</v>
      </c>
      <c r="T105" s="83">
        <v>0</v>
      </c>
      <c r="U105" s="83">
        <v>0</v>
      </c>
      <c r="V105" s="57">
        <v>0</v>
      </c>
      <c r="W105" s="57">
        <v>0</v>
      </c>
    </row>
    <row r="106" spans="1:23" ht="24.75">
      <c r="A106" s="197"/>
      <c r="B106" s="202"/>
      <c r="C106" s="46" t="s">
        <v>284</v>
      </c>
      <c r="D106" s="79" t="s">
        <v>206</v>
      </c>
      <c r="E106" s="47">
        <v>0</v>
      </c>
      <c r="F106" s="42">
        <v>0</v>
      </c>
      <c r="G106" s="42">
        <v>0</v>
      </c>
      <c r="H106" s="57">
        <v>0</v>
      </c>
      <c r="I106" s="57">
        <v>0</v>
      </c>
      <c r="J106" s="4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42">
        <v>0</v>
      </c>
      <c r="S106" s="42">
        <v>0</v>
      </c>
      <c r="T106" s="83">
        <v>0</v>
      </c>
      <c r="U106" s="83">
        <v>0</v>
      </c>
      <c r="V106" s="57">
        <v>0</v>
      </c>
      <c r="W106" s="57">
        <v>0</v>
      </c>
    </row>
    <row r="107" spans="1:23" ht="15">
      <c r="A107" s="197"/>
      <c r="B107" s="202"/>
      <c r="C107" s="46" t="s">
        <v>285</v>
      </c>
      <c r="D107" s="79" t="s">
        <v>206</v>
      </c>
      <c r="E107" s="47">
        <v>12</v>
      </c>
      <c r="F107" s="42">
        <v>6</v>
      </c>
      <c r="G107" s="42">
        <v>0</v>
      </c>
      <c r="H107" s="57">
        <v>0</v>
      </c>
      <c r="I107" s="57">
        <v>0</v>
      </c>
      <c r="J107" s="47">
        <v>0</v>
      </c>
      <c r="K107" s="57">
        <v>0</v>
      </c>
      <c r="L107" s="57">
        <v>0</v>
      </c>
      <c r="M107" s="57">
        <v>0</v>
      </c>
      <c r="N107" s="57">
        <v>2</v>
      </c>
      <c r="O107" s="57">
        <v>0</v>
      </c>
      <c r="P107" s="57">
        <v>0</v>
      </c>
      <c r="Q107" s="57">
        <v>1</v>
      </c>
      <c r="R107" s="42">
        <v>0</v>
      </c>
      <c r="S107" s="42">
        <v>0</v>
      </c>
      <c r="T107" s="83">
        <v>0</v>
      </c>
      <c r="U107" s="42">
        <v>1</v>
      </c>
      <c r="V107" s="57">
        <v>0</v>
      </c>
      <c r="W107" s="57">
        <v>0</v>
      </c>
    </row>
    <row r="108" spans="1:23" ht="36.75">
      <c r="A108" s="197"/>
      <c r="B108" s="202"/>
      <c r="C108" s="46" t="s">
        <v>286</v>
      </c>
      <c r="D108" s="79" t="s">
        <v>206</v>
      </c>
      <c r="E108" s="47">
        <v>0</v>
      </c>
      <c r="F108" s="42">
        <v>0</v>
      </c>
      <c r="G108" s="42">
        <v>0</v>
      </c>
      <c r="H108" s="57">
        <v>0</v>
      </c>
      <c r="I108" s="57">
        <v>0</v>
      </c>
      <c r="J108" s="4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0</v>
      </c>
      <c r="R108" s="42">
        <v>0</v>
      </c>
      <c r="S108" s="42">
        <v>0</v>
      </c>
      <c r="T108" s="83">
        <v>0</v>
      </c>
      <c r="U108" s="83">
        <v>0</v>
      </c>
      <c r="V108" s="57">
        <v>0</v>
      </c>
      <c r="W108" s="57">
        <v>0</v>
      </c>
    </row>
    <row r="109" spans="1:23" ht="15">
      <c r="A109" s="197"/>
      <c r="B109" s="203"/>
      <c r="C109" s="204" t="s">
        <v>287</v>
      </c>
      <c r="D109" s="205"/>
      <c r="E109" s="67">
        <f>SUM(E79:E108)</f>
        <v>72</v>
      </c>
      <c r="F109" s="67">
        <f>SUM(F79:F108)</f>
        <v>33</v>
      </c>
      <c r="G109" s="67">
        <f>SUM(G79:G108)</f>
        <v>28</v>
      </c>
      <c r="H109" s="93">
        <f>SUM(H79:H108)</f>
        <v>30</v>
      </c>
      <c r="I109" s="93">
        <v>0</v>
      </c>
      <c r="J109" s="67">
        <f>SUM(J79:J108)</f>
        <v>0</v>
      </c>
      <c r="K109" s="93">
        <f>SUM(K79:K108)</f>
        <v>0</v>
      </c>
      <c r="L109" s="93">
        <v>0</v>
      </c>
      <c r="M109" s="93">
        <v>0</v>
      </c>
      <c r="N109" s="93">
        <f aca="true" t="shared" si="2" ref="N109:U109">SUM(N79:N108)</f>
        <v>2</v>
      </c>
      <c r="O109" s="93">
        <f t="shared" si="2"/>
        <v>0</v>
      </c>
      <c r="P109" s="93">
        <f t="shared" si="2"/>
        <v>0</v>
      </c>
      <c r="Q109" s="93">
        <f t="shared" si="2"/>
        <v>5</v>
      </c>
      <c r="R109" s="67">
        <f t="shared" si="2"/>
        <v>37</v>
      </c>
      <c r="S109" s="67">
        <f t="shared" si="2"/>
        <v>2</v>
      </c>
      <c r="T109" s="97">
        <f t="shared" si="2"/>
        <v>1</v>
      </c>
      <c r="U109" s="97">
        <f t="shared" si="2"/>
        <v>3</v>
      </c>
      <c r="V109" s="93">
        <v>0</v>
      </c>
      <c r="W109" s="93">
        <v>0</v>
      </c>
    </row>
    <row r="110" spans="1:23" ht="15">
      <c r="A110" s="197"/>
      <c r="B110" s="193" t="s">
        <v>288</v>
      </c>
      <c r="C110" s="42" t="s">
        <v>289</v>
      </c>
      <c r="D110" s="84" t="s">
        <v>206</v>
      </c>
      <c r="E110" s="42">
        <v>0</v>
      </c>
      <c r="F110" s="42">
        <v>0</v>
      </c>
      <c r="G110" s="42">
        <v>0</v>
      </c>
      <c r="H110" s="55">
        <v>0</v>
      </c>
      <c r="I110" s="57">
        <v>0</v>
      </c>
      <c r="J110" s="4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42">
        <v>0</v>
      </c>
      <c r="S110" s="42">
        <v>0</v>
      </c>
      <c r="T110" s="42">
        <v>0</v>
      </c>
      <c r="U110" s="42">
        <v>0</v>
      </c>
      <c r="V110" s="55">
        <v>0</v>
      </c>
      <c r="W110" s="55">
        <v>0</v>
      </c>
    </row>
    <row r="111" spans="1:23" ht="15">
      <c r="A111" s="197"/>
      <c r="B111" s="194"/>
      <c r="C111" s="42" t="s">
        <v>290</v>
      </c>
      <c r="D111" s="84" t="s">
        <v>206</v>
      </c>
      <c r="E111" s="42">
        <v>0</v>
      </c>
      <c r="F111" s="42">
        <v>0</v>
      </c>
      <c r="G111" s="42">
        <v>0</v>
      </c>
      <c r="H111" s="55">
        <v>0</v>
      </c>
      <c r="I111" s="57">
        <v>0</v>
      </c>
      <c r="J111" s="4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42">
        <v>0</v>
      </c>
      <c r="S111" s="42">
        <v>0</v>
      </c>
      <c r="T111" s="42">
        <v>0</v>
      </c>
      <c r="U111" s="42">
        <v>0</v>
      </c>
      <c r="V111" s="55">
        <v>0</v>
      </c>
      <c r="W111" s="55">
        <v>0</v>
      </c>
    </row>
    <row r="112" spans="1:23" ht="15">
      <c r="A112" s="197"/>
      <c r="B112" s="195"/>
      <c r="C112" s="191" t="s">
        <v>203</v>
      </c>
      <c r="D112" s="192"/>
      <c r="E112" s="67">
        <f>SUM(E110:E111)</f>
        <v>0</v>
      </c>
      <c r="F112" s="67">
        <f>SUM(F110:F111)</f>
        <v>0</v>
      </c>
      <c r="G112" s="67">
        <f>SUM(G110:G111)</f>
        <v>0</v>
      </c>
      <c r="H112" s="93">
        <v>0</v>
      </c>
      <c r="I112" s="93">
        <v>0</v>
      </c>
      <c r="J112" s="67">
        <f>SUM(J110:J111)</f>
        <v>0</v>
      </c>
      <c r="K112" s="93">
        <f>SUM(K110:K111)</f>
        <v>0</v>
      </c>
      <c r="L112" s="93">
        <v>0</v>
      </c>
      <c r="M112" s="93">
        <v>0</v>
      </c>
      <c r="N112" s="93">
        <f aca="true" t="shared" si="3" ref="N112:U112">SUM(N110:N111)</f>
        <v>0</v>
      </c>
      <c r="O112" s="93">
        <f t="shared" si="3"/>
        <v>0</v>
      </c>
      <c r="P112" s="93">
        <f t="shared" si="3"/>
        <v>0</v>
      </c>
      <c r="Q112" s="93">
        <f t="shared" si="3"/>
        <v>0</v>
      </c>
      <c r="R112" s="67">
        <f t="shared" si="3"/>
        <v>0</v>
      </c>
      <c r="S112" s="67">
        <f t="shared" si="3"/>
        <v>0</v>
      </c>
      <c r="T112" s="67">
        <f t="shared" si="3"/>
        <v>0</v>
      </c>
      <c r="U112" s="67">
        <f t="shared" si="3"/>
        <v>0</v>
      </c>
      <c r="V112" s="93">
        <v>0</v>
      </c>
      <c r="W112" s="93">
        <v>0</v>
      </c>
    </row>
    <row r="113" spans="1:23" ht="15">
      <c r="A113" s="197"/>
      <c r="B113" s="188" t="s">
        <v>291</v>
      </c>
      <c r="C113" s="57" t="s">
        <v>292</v>
      </c>
      <c r="D113" s="84" t="s">
        <v>206</v>
      </c>
      <c r="E113" s="42">
        <v>0</v>
      </c>
      <c r="F113" s="42">
        <v>0</v>
      </c>
      <c r="G113" s="42">
        <v>0</v>
      </c>
      <c r="H113" s="55">
        <v>0</v>
      </c>
      <c r="I113" s="57">
        <v>0</v>
      </c>
      <c r="J113" s="4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42">
        <v>0</v>
      </c>
      <c r="S113" s="42">
        <v>0</v>
      </c>
      <c r="T113" s="42">
        <v>0</v>
      </c>
      <c r="U113" s="42">
        <v>0</v>
      </c>
      <c r="V113" s="55">
        <v>0</v>
      </c>
      <c r="W113" s="55">
        <v>0</v>
      </c>
    </row>
    <row r="114" spans="1:23" ht="15">
      <c r="A114" s="197"/>
      <c r="B114" s="189"/>
      <c r="C114" s="57" t="s">
        <v>293</v>
      </c>
      <c r="D114" s="84" t="s">
        <v>206</v>
      </c>
      <c r="E114" s="42">
        <v>0</v>
      </c>
      <c r="F114" s="42">
        <v>0</v>
      </c>
      <c r="G114" s="42">
        <v>0</v>
      </c>
      <c r="H114" s="55">
        <v>0</v>
      </c>
      <c r="I114" s="57">
        <v>0</v>
      </c>
      <c r="J114" s="4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42">
        <v>0</v>
      </c>
      <c r="S114" s="42">
        <v>0</v>
      </c>
      <c r="T114" s="42">
        <v>0</v>
      </c>
      <c r="U114" s="42">
        <v>0</v>
      </c>
      <c r="V114" s="55">
        <v>0</v>
      </c>
      <c r="W114" s="55">
        <v>0</v>
      </c>
    </row>
    <row r="115" spans="1:23" ht="15">
      <c r="A115" s="197"/>
      <c r="B115" s="189"/>
      <c r="C115" s="57" t="s">
        <v>294</v>
      </c>
      <c r="D115" s="84" t="s">
        <v>206</v>
      </c>
      <c r="E115" s="42">
        <v>0</v>
      </c>
      <c r="F115" s="42">
        <v>0</v>
      </c>
      <c r="G115" s="42">
        <v>0</v>
      </c>
      <c r="H115" s="55">
        <v>0</v>
      </c>
      <c r="I115" s="57">
        <v>0</v>
      </c>
      <c r="J115" s="4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42">
        <v>0</v>
      </c>
      <c r="S115" s="42">
        <v>0</v>
      </c>
      <c r="T115" s="42">
        <v>0</v>
      </c>
      <c r="U115" s="42">
        <v>0</v>
      </c>
      <c r="V115" s="55">
        <v>0</v>
      </c>
      <c r="W115" s="55">
        <v>0</v>
      </c>
    </row>
    <row r="116" spans="1:23" ht="15">
      <c r="A116" s="197"/>
      <c r="B116" s="189"/>
      <c r="C116" s="47" t="s">
        <v>295</v>
      </c>
      <c r="D116" s="84" t="s">
        <v>206</v>
      </c>
      <c r="E116" s="42">
        <v>0</v>
      </c>
      <c r="F116" s="42">
        <v>0</v>
      </c>
      <c r="G116" s="42">
        <v>0</v>
      </c>
      <c r="H116" s="55">
        <v>0</v>
      </c>
      <c r="I116" s="57">
        <v>0</v>
      </c>
      <c r="J116" s="4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42">
        <v>0</v>
      </c>
      <c r="S116" s="42">
        <v>0</v>
      </c>
      <c r="T116" s="42">
        <v>0</v>
      </c>
      <c r="U116" s="42">
        <v>0</v>
      </c>
      <c r="V116" s="55">
        <v>0</v>
      </c>
      <c r="W116" s="55">
        <v>0</v>
      </c>
    </row>
    <row r="117" spans="1:23" ht="24.75">
      <c r="A117" s="197"/>
      <c r="B117" s="189"/>
      <c r="C117" s="47" t="s">
        <v>296</v>
      </c>
      <c r="D117" s="84" t="s">
        <v>206</v>
      </c>
      <c r="E117" s="42">
        <v>0</v>
      </c>
      <c r="F117" s="42">
        <v>0</v>
      </c>
      <c r="G117" s="42">
        <v>0</v>
      </c>
      <c r="H117" s="55">
        <v>0</v>
      </c>
      <c r="I117" s="57">
        <v>0</v>
      </c>
      <c r="J117" s="4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42">
        <v>0</v>
      </c>
      <c r="S117" s="42">
        <v>0</v>
      </c>
      <c r="T117" s="42">
        <v>0</v>
      </c>
      <c r="U117" s="42">
        <v>0</v>
      </c>
      <c r="V117" s="55">
        <v>0</v>
      </c>
      <c r="W117" s="55">
        <v>0</v>
      </c>
    </row>
    <row r="118" spans="1:23" ht="24.75">
      <c r="A118" s="197"/>
      <c r="B118" s="189"/>
      <c r="C118" s="47" t="s">
        <v>297</v>
      </c>
      <c r="D118" s="84" t="s">
        <v>206</v>
      </c>
      <c r="E118" s="42">
        <v>0</v>
      </c>
      <c r="F118" s="42">
        <v>0</v>
      </c>
      <c r="G118" s="42">
        <v>0</v>
      </c>
      <c r="H118" s="55">
        <v>0</v>
      </c>
      <c r="I118" s="57">
        <v>0</v>
      </c>
      <c r="J118" s="4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42">
        <v>1</v>
      </c>
      <c r="S118" s="42">
        <v>0</v>
      </c>
      <c r="T118" s="42">
        <v>0</v>
      </c>
      <c r="U118" s="42">
        <v>0</v>
      </c>
      <c r="V118" s="55">
        <v>0</v>
      </c>
      <c r="W118" s="55">
        <v>0</v>
      </c>
    </row>
    <row r="119" spans="1:23" ht="24.75">
      <c r="A119" s="197"/>
      <c r="B119" s="189"/>
      <c r="C119" s="47" t="s">
        <v>298</v>
      </c>
      <c r="D119" s="84" t="s">
        <v>206</v>
      </c>
      <c r="E119" s="42">
        <v>0</v>
      </c>
      <c r="F119" s="42">
        <v>0</v>
      </c>
      <c r="G119" s="42">
        <v>0</v>
      </c>
      <c r="H119" s="55">
        <v>0</v>
      </c>
      <c r="I119" s="57">
        <v>0</v>
      </c>
      <c r="J119" s="4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42">
        <v>0</v>
      </c>
      <c r="S119" s="42">
        <v>0</v>
      </c>
      <c r="T119" s="42">
        <v>0</v>
      </c>
      <c r="U119" s="42">
        <v>0</v>
      </c>
      <c r="V119" s="55">
        <v>0</v>
      </c>
      <c r="W119" s="55">
        <v>0</v>
      </c>
    </row>
    <row r="120" spans="1:23" ht="15">
      <c r="A120" s="197"/>
      <c r="B120" s="189"/>
      <c r="C120" s="47" t="s">
        <v>299</v>
      </c>
      <c r="D120" s="84" t="s">
        <v>206</v>
      </c>
      <c r="E120" s="42">
        <v>0</v>
      </c>
      <c r="F120" s="42">
        <v>0</v>
      </c>
      <c r="G120" s="42">
        <v>0</v>
      </c>
      <c r="H120" s="55">
        <v>0</v>
      </c>
      <c r="I120" s="57">
        <v>0</v>
      </c>
      <c r="J120" s="4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42">
        <v>1</v>
      </c>
      <c r="S120" s="42">
        <v>0</v>
      </c>
      <c r="T120" s="42">
        <v>0</v>
      </c>
      <c r="U120" s="42">
        <v>0</v>
      </c>
      <c r="V120" s="55">
        <v>0</v>
      </c>
      <c r="W120" s="55">
        <v>0</v>
      </c>
    </row>
    <row r="121" spans="1:23" ht="15">
      <c r="A121" s="197"/>
      <c r="B121" s="190"/>
      <c r="C121" s="191" t="s">
        <v>203</v>
      </c>
      <c r="D121" s="192"/>
      <c r="E121" s="67">
        <f>SUM(E113:E120)</f>
        <v>0</v>
      </c>
      <c r="F121" s="67">
        <f>SUM(F113:F120)</f>
        <v>0</v>
      </c>
      <c r="G121" s="67">
        <f>SUM(G113:G120)</f>
        <v>0</v>
      </c>
      <c r="H121" s="93">
        <f>SUM(H113:H120)</f>
        <v>0</v>
      </c>
      <c r="I121" s="93">
        <v>0</v>
      </c>
      <c r="J121" s="67">
        <f>SUM(J113:J120)</f>
        <v>0</v>
      </c>
      <c r="K121" s="93">
        <f>SUM(K113:K120)</f>
        <v>0</v>
      </c>
      <c r="L121" s="93">
        <v>0</v>
      </c>
      <c r="M121" s="93">
        <v>0</v>
      </c>
      <c r="N121" s="93">
        <f aca="true" t="shared" si="4" ref="N121:U121">SUM(N113:N120)</f>
        <v>0</v>
      </c>
      <c r="O121" s="93">
        <f t="shared" si="4"/>
        <v>0</v>
      </c>
      <c r="P121" s="93">
        <f t="shared" si="4"/>
        <v>0</v>
      </c>
      <c r="Q121" s="93">
        <f t="shared" si="4"/>
        <v>0</v>
      </c>
      <c r="R121" s="67">
        <f t="shared" si="4"/>
        <v>2</v>
      </c>
      <c r="S121" s="67">
        <f t="shared" si="4"/>
        <v>0</v>
      </c>
      <c r="T121" s="67">
        <f t="shared" si="4"/>
        <v>0</v>
      </c>
      <c r="U121" s="67">
        <f t="shared" si="4"/>
        <v>0</v>
      </c>
      <c r="V121" s="93">
        <v>0</v>
      </c>
      <c r="W121" s="93">
        <v>0</v>
      </c>
    </row>
    <row r="122" spans="1:23" ht="30">
      <c r="A122" s="197"/>
      <c r="B122" s="193" t="s">
        <v>300</v>
      </c>
      <c r="C122" s="57" t="s">
        <v>301</v>
      </c>
      <c r="D122" s="84" t="s">
        <v>206</v>
      </c>
      <c r="E122" s="42">
        <v>0</v>
      </c>
      <c r="F122" s="42">
        <v>0</v>
      </c>
      <c r="G122" s="42">
        <v>0</v>
      </c>
      <c r="H122" s="55">
        <v>0</v>
      </c>
      <c r="I122" s="57">
        <v>0</v>
      </c>
      <c r="J122" s="4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5">
        <v>1</v>
      </c>
      <c r="S122" s="42">
        <v>0</v>
      </c>
      <c r="T122" s="42">
        <v>0</v>
      </c>
      <c r="U122" s="42">
        <v>0</v>
      </c>
      <c r="V122" s="55">
        <v>0</v>
      </c>
      <c r="W122" s="55">
        <v>0</v>
      </c>
    </row>
    <row r="123" spans="1:23" ht="24.75">
      <c r="A123" s="197"/>
      <c r="B123" s="194"/>
      <c r="C123" s="47" t="s">
        <v>302</v>
      </c>
      <c r="D123" s="84" t="s">
        <v>206</v>
      </c>
      <c r="E123" s="42">
        <v>0</v>
      </c>
      <c r="F123" s="42">
        <v>0</v>
      </c>
      <c r="G123" s="42">
        <v>0</v>
      </c>
      <c r="H123" s="55">
        <v>0</v>
      </c>
      <c r="I123" s="57">
        <v>0</v>
      </c>
      <c r="J123" s="4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42">
        <v>0</v>
      </c>
      <c r="S123" s="42">
        <v>0</v>
      </c>
      <c r="T123" s="42">
        <v>0</v>
      </c>
      <c r="U123" s="42">
        <v>0</v>
      </c>
      <c r="V123" s="55">
        <v>0</v>
      </c>
      <c r="W123" s="55">
        <v>0</v>
      </c>
    </row>
    <row r="124" spans="1:23" ht="24.75">
      <c r="A124" s="197"/>
      <c r="B124" s="194"/>
      <c r="C124" s="47" t="s">
        <v>303</v>
      </c>
      <c r="D124" s="84" t="s">
        <v>206</v>
      </c>
      <c r="E124" s="42">
        <v>0</v>
      </c>
      <c r="F124" s="42">
        <v>0</v>
      </c>
      <c r="G124" s="42">
        <v>0</v>
      </c>
      <c r="H124" s="55">
        <v>0</v>
      </c>
      <c r="I124" s="57">
        <v>0</v>
      </c>
      <c r="J124" s="4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42">
        <v>0</v>
      </c>
      <c r="S124" s="42">
        <v>0</v>
      </c>
      <c r="T124" s="42">
        <v>0</v>
      </c>
      <c r="U124" s="42">
        <v>0</v>
      </c>
      <c r="V124" s="55">
        <v>0</v>
      </c>
      <c r="W124" s="55">
        <v>0</v>
      </c>
    </row>
    <row r="125" spans="1:23" ht="24.75">
      <c r="A125" s="197"/>
      <c r="B125" s="194"/>
      <c r="C125" s="47" t="s">
        <v>304</v>
      </c>
      <c r="D125" s="58" t="s">
        <v>255</v>
      </c>
      <c r="E125" s="55">
        <v>0</v>
      </c>
      <c r="F125" s="55">
        <v>0</v>
      </c>
      <c r="G125" s="55">
        <v>0</v>
      </c>
      <c r="H125" s="55">
        <v>0</v>
      </c>
      <c r="I125" s="57">
        <v>0</v>
      </c>
      <c r="J125" s="4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</row>
    <row r="126" spans="1:23" ht="24.75">
      <c r="A126" s="197"/>
      <c r="B126" s="194"/>
      <c r="C126" s="47" t="s">
        <v>305</v>
      </c>
      <c r="D126" s="58" t="s">
        <v>255</v>
      </c>
      <c r="E126" s="55">
        <v>1</v>
      </c>
      <c r="F126" s="55">
        <v>1</v>
      </c>
      <c r="G126" s="55">
        <v>0</v>
      </c>
      <c r="H126" s="55">
        <v>0</v>
      </c>
      <c r="I126" s="57">
        <v>0</v>
      </c>
      <c r="J126" s="4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</row>
    <row r="127" spans="1:23" ht="24.75">
      <c r="A127" s="197"/>
      <c r="B127" s="194"/>
      <c r="C127" s="59" t="s">
        <v>306</v>
      </c>
      <c r="D127" s="60" t="s">
        <v>255</v>
      </c>
      <c r="E127" s="85">
        <v>0</v>
      </c>
      <c r="F127" s="85">
        <v>0</v>
      </c>
      <c r="G127" s="85">
        <v>0</v>
      </c>
      <c r="H127" s="85">
        <v>0</v>
      </c>
      <c r="I127" s="57">
        <v>0</v>
      </c>
      <c r="J127" s="86">
        <v>0</v>
      </c>
      <c r="K127" s="87">
        <v>0</v>
      </c>
      <c r="L127" s="57">
        <v>0</v>
      </c>
      <c r="M127" s="57">
        <v>0</v>
      </c>
      <c r="N127" s="87">
        <v>0</v>
      </c>
      <c r="O127" s="87">
        <v>0</v>
      </c>
      <c r="P127" s="87">
        <v>0</v>
      </c>
      <c r="Q127" s="87">
        <v>0</v>
      </c>
      <c r="R127" s="85">
        <v>0</v>
      </c>
      <c r="S127" s="85">
        <v>0</v>
      </c>
      <c r="T127" s="85">
        <v>0</v>
      </c>
      <c r="U127" s="85">
        <v>0</v>
      </c>
      <c r="V127" s="55">
        <v>0</v>
      </c>
      <c r="W127" s="55">
        <v>0</v>
      </c>
    </row>
    <row r="128" spans="1:23" ht="15">
      <c r="A128" s="197"/>
      <c r="B128" s="195"/>
      <c r="C128" s="186" t="s">
        <v>203</v>
      </c>
      <c r="D128" s="186"/>
      <c r="E128" s="93">
        <f>SUM(E122:E127)</f>
        <v>1</v>
      </c>
      <c r="F128" s="93">
        <f>SUM(F122:F127)</f>
        <v>1</v>
      </c>
      <c r="G128" s="93">
        <f>SUM(G122:G127)</f>
        <v>0</v>
      </c>
      <c r="H128" s="93">
        <f>SUM(H122:H127)</f>
        <v>0</v>
      </c>
      <c r="I128" s="93">
        <v>0</v>
      </c>
      <c r="J128" s="67">
        <f>SUM(J122:J127)</f>
        <v>0</v>
      </c>
      <c r="K128" s="93">
        <f>SUM(K122:K127)</f>
        <v>0</v>
      </c>
      <c r="L128" s="93">
        <v>0</v>
      </c>
      <c r="M128" s="93">
        <v>0</v>
      </c>
      <c r="N128" s="93">
        <f aca="true" t="shared" si="5" ref="N128:U128">SUM(N122:N127)</f>
        <v>0</v>
      </c>
      <c r="O128" s="93">
        <f t="shared" si="5"/>
        <v>0</v>
      </c>
      <c r="P128" s="93">
        <f t="shared" si="5"/>
        <v>0</v>
      </c>
      <c r="Q128" s="93">
        <f t="shared" si="5"/>
        <v>0</v>
      </c>
      <c r="R128" s="93">
        <f t="shared" si="5"/>
        <v>1</v>
      </c>
      <c r="S128" s="93">
        <f t="shared" si="5"/>
        <v>0</v>
      </c>
      <c r="T128" s="93">
        <f t="shared" si="5"/>
        <v>0</v>
      </c>
      <c r="U128" s="93">
        <f t="shared" si="5"/>
        <v>0</v>
      </c>
      <c r="V128" s="93">
        <v>0</v>
      </c>
      <c r="W128" s="93">
        <v>0</v>
      </c>
    </row>
    <row r="129" spans="1:23" ht="15">
      <c r="A129" s="197"/>
      <c r="B129" s="187" t="s">
        <v>307</v>
      </c>
      <c r="C129" s="55" t="s">
        <v>308</v>
      </c>
      <c r="D129" s="84" t="s">
        <v>206</v>
      </c>
      <c r="E129" s="42">
        <v>0</v>
      </c>
      <c r="F129" s="42">
        <v>0</v>
      </c>
      <c r="G129" s="42">
        <v>0</v>
      </c>
      <c r="H129" s="55">
        <v>0</v>
      </c>
      <c r="I129" s="57">
        <v>0</v>
      </c>
      <c r="J129" s="4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5">
        <v>1</v>
      </c>
      <c r="S129" s="42">
        <v>0</v>
      </c>
      <c r="T129" s="42">
        <v>0</v>
      </c>
      <c r="U129" s="42">
        <v>0</v>
      </c>
      <c r="V129" s="55">
        <v>0</v>
      </c>
      <c r="W129" s="55">
        <v>0</v>
      </c>
    </row>
    <row r="130" spans="1:23" ht="24.75">
      <c r="A130" s="197"/>
      <c r="B130" s="187"/>
      <c r="C130" s="42" t="s">
        <v>309</v>
      </c>
      <c r="D130" s="84" t="s">
        <v>206</v>
      </c>
      <c r="E130" s="42">
        <v>0</v>
      </c>
      <c r="F130" s="42">
        <v>0</v>
      </c>
      <c r="G130" s="42">
        <v>0</v>
      </c>
      <c r="H130" s="55">
        <v>0</v>
      </c>
      <c r="I130" s="57">
        <v>0</v>
      </c>
      <c r="J130" s="4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v>0</v>
      </c>
      <c r="R130" s="42">
        <v>0</v>
      </c>
      <c r="S130" s="42">
        <v>0</v>
      </c>
      <c r="T130" s="42">
        <v>0</v>
      </c>
      <c r="U130" s="42">
        <v>0</v>
      </c>
      <c r="V130" s="55">
        <v>0</v>
      </c>
      <c r="W130" s="55">
        <v>0</v>
      </c>
    </row>
    <row r="131" spans="1:23" ht="24.75">
      <c r="A131" s="197"/>
      <c r="B131" s="187"/>
      <c r="C131" s="42" t="s">
        <v>303</v>
      </c>
      <c r="D131" s="84" t="s">
        <v>206</v>
      </c>
      <c r="E131" s="42">
        <v>0</v>
      </c>
      <c r="F131" s="42">
        <v>0</v>
      </c>
      <c r="G131" s="42">
        <v>0</v>
      </c>
      <c r="H131" s="55">
        <v>0</v>
      </c>
      <c r="I131" s="57">
        <v>0</v>
      </c>
      <c r="J131" s="4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7">
        <v>0</v>
      </c>
      <c r="R131" s="42">
        <v>0</v>
      </c>
      <c r="S131" s="42">
        <v>0</v>
      </c>
      <c r="T131" s="42">
        <v>0</v>
      </c>
      <c r="U131" s="42">
        <v>0</v>
      </c>
      <c r="V131" s="55">
        <v>0</v>
      </c>
      <c r="W131" s="55">
        <v>0</v>
      </c>
    </row>
    <row r="132" spans="1:23" ht="15">
      <c r="A132" s="197"/>
      <c r="B132" s="187"/>
      <c r="C132" s="186" t="s">
        <v>203</v>
      </c>
      <c r="D132" s="186"/>
      <c r="E132" s="67">
        <f>SUM(E129:E131)</f>
        <v>0</v>
      </c>
      <c r="F132" s="93">
        <f>SUM(F129:F131)</f>
        <v>0</v>
      </c>
      <c r="G132" s="93">
        <f>SUM(G129:G131)</f>
        <v>0</v>
      </c>
      <c r="H132" s="93">
        <f>SUM(H129:H131)</f>
        <v>0</v>
      </c>
      <c r="I132" s="93">
        <v>0</v>
      </c>
      <c r="J132" s="93">
        <f>SUM(J129:J131)</f>
        <v>0</v>
      </c>
      <c r="K132" s="93">
        <f>SUM(K129:K131)</f>
        <v>0</v>
      </c>
      <c r="L132" s="93">
        <v>0</v>
      </c>
      <c r="M132" s="93">
        <v>0</v>
      </c>
      <c r="N132" s="93">
        <f aca="true" t="shared" si="6" ref="N132:U132">SUM(N129:N131)</f>
        <v>0</v>
      </c>
      <c r="O132" s="93">
        <f t="shared" si="6"/>
        <v>0</v>
      </c>
      <c r="P132" s="93">
        <f t="shared" si="6"/>
        <v>0</v>
      </c>
      <c r="Q132" s="93">
        <f t="shared" si="6"/>
        <v>0</v>
      </c>
      <c r="R132" s="93">
        <f t="shared" si="6"/>
        <v>1</v>
      </c>
      <c r="S132" s="93">
        <f t="shared" si="6"/>
        <v>0</v>
      </c>
      <c r="T132" s="93">
        <f t="shared" si="6"/>
        <v>0</v>
      </c>
      <c r="U132" s="93">
        <f t="shared" si="6"/>
        <v>0</v>
      </c>
      <c r="V132" s="93">
        <v>0</v>
      </c>
      <c r="W132" s="93">
        <v>0</v>
      </c>
    </row>
    <row r="133" spans="1:23" ht="15">
      <c r="A133" s="197"/>
      <c r="B133" s="53" t="s">
        <v>310</v>
      </c>
      <c r="C133" s="89" t="s">
        <v>311</v>
      </c>
      <c r="D133" s="89" t="s">
        <v>206</v>
      </c>
      <c r="E133" s="67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</v>
      </c>
      <c r="S133" s="93">
        <v>0</v>
      </c>
      <c r="T133" s="93">
        <v>0</v>
      </c>
      <c r="U133" s="93">
        <v>0</v>
      </c>
      <c r="V133" s="93"/>
      <c r="W133" s="93">
        <v>0</v>
      </c>
    </row>
    <row r="134" spans="1:23" ht="15">
      <c r="A134" s="197"/>
      <c r="B134" s="206" t="s">
        <v>312</v>
      </c>
      <c r="C134" s="206"/>
      <c r="D134" s="206"/>
      <c r="E134" s="66">
        <f aca="true" t="shared" si="7" ref="E134:Q134">+E132+E128+E121+E112+E109+E78+E27</f>
        <v>694</v>
      </c>
      <c r="F134" s="98">
        <f t="shared" si="7"/>
        <v>126</v>
      </c>
      <c r="G134" s="98">
        <f t="shared" si="7"/>
        <v>142</v>
      </c>
      <c r="H134" s="98">
        <f t="shared" si="7"/>
        <v>243</v>
      </c>
      <c r="I134" s="98">
        <f t="shared" si="7"/>
        <v>280</v>
      </c>
      <c r="J134" s="98">
        <f t="shared" si="7"/>
        <v>53</v>
      </c>
      <c r="K134" s="98">
        <f t="shared" si="7"/>
        <v>54</v>
      </c>
      <c r="L134" s="98">
        <f t="shared" si="7"/>
        <v>13</v>
      </c>
      <c r="M134" s="98">
        <f t="shared" si="7"/>
        <v>15</v>
      </c>
      <c r="N134" s="98">
        <f t="shared" si="7"/>
        <v>38</v>
      </c>
      <c r="O134" s="98">
        <f t="shared" si="7"/>
        <v>67</v>
      </c>
      <c r="P134" s="98">
        <f t="shared" si="7"/>
        <v>37</v>
      </c>
      <c r="Q134" s="98">
        <f t="shared" si="7"/>
        <v>38</v>
      </c>
      <c r="R134" s="98">
        <f>+R132+R128+R121+R112+R109+R78+R133+R27</f>
        <v>65</v>
      </c>
      <c r="S134" s="98">
        <f>+S132+S128+S121+S112+S109+S78+S27</f>
        <v>11</v>
      </c>
      <c r="T134" s="98">
        <f>+T132+T128+T121+T112+T109+T78+T27</f>
        <v>21</v>
      </c>
      <c r="U134" s="98">
        <f>+U132+U128+U121+U112+U109+U78+U27</f>
        <v>18</v>
      </c>
      <c r="V134" s="98">
        <f>+V132+V128+V121+V112+V109+V78+V27</f>
        <v>26</v>
      </c>
      <c r="W134" s="98">
        <f>+W132+W128+W121+W112+W109+W78+W27</f>
        <v>45</v>
      </c>
    </row>
    <row r="135" spans="1:23" ht="15" customHeight="1">
      <c r="A135" s="208"/>
      <c r="B135" s="193" t="s">
        <v>313</v>
      </c>
      <c r="C135" s="42" t="s">
        <v>314</v>
      </c>
      <c r="D135" s="56" t="s">
        <v>206</v>
      </c>
      <c r="E135" s="45">
        <v>0</v>
      </c>
      <c r="F135" s="45">
        <v>0</v>
      </c>
      <c r="G135" s="45">
        <v>0</v>
      </c>
      <c r="H135" s="55">
        <v>0</v>
      </c>
      <c r="I135" s="57">
        <v>0</v>
      </c>
      <c r="J135" s="4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54">
        <v>0</v>
      </c>
      <c r="W135" s="54">
        <v>0</v>
      </c>
    </row>
    <row r="136" spans="1:23" ht="24.75">
      <c r="A136" s="208"/>
      <c r="B136" s="194"/>
      <c r="C136" s="42" t="s">
        <v>315</v>
      </c>
      <c r="D136" s="56" t="s">
        <v>206</v>
      </c>
      <c r="E136" s="45">
        <v>0</v>
      </c>
      <c r="F136" s="45">
        <v>0</v>
      </c>
      <c r="G136" s="45">
        <v>0</v>
      </c>
      <c r="H136" s="55">
        <v>0</v>
      </c>
      <c r="I136" s="57">
        <v>0</v>
      </c>
      <c r="J136" s="4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54">
        <v>0</v>
      </c>
      <c r="W136" s="54">
        <v>0</v>
      </c>
    </row>
    <row r="137" spans="1:23" ht="15" customHeight="1">
      <c r="A137" s="208"/>
      <c r="B137" s="194"/>
      <c r="C137" s="42" t="s">
        <v>316</v>
      </c>
      <c r="D137" s="56" t="s">
        <v>206</v>
      </c>
      <c r="E137" s="56">
        <v>0</v>
      </c>
      <c r="F137" s="56">
        <v>0</v>
      </c>
      <c r="G137" s="56">
        <v>0</v>
      </c>
      <c r="H137" s="55">
        <v>0</v>
      </c>
      <c r="I137" s="57">
        <v>0</v>
      </c>
      <c r="J137" s="4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6">
        <v>0</v>
      </c>
      <c r="R137" s="56">
        <v>0</v>
      </c>
      <c r="S137" s="56">
        <v>0</v>
      </c>
      <c r="T137" s="56">
        <v>0</v>
      </c>
      <c r="U137" s="56">
        <v>0</v>
      </c>
      <c r="V137" s="54">
        <v>0</v>
      </c>
      <c r="W137" s="54">
        <v>0</v>
      </c>
    </row>
    <row r="138" spans="1:23" ht="15" customHeight="1">
      <c r="A138" s="208"/>
      <c r="B138" s="194"/>
      <c r="C138" s="42" t="s">
        <v>317</v>
      </c>
      <c r="D138" s="56" t="s">
        <v>206</v>
      </c>
      <c r="E138" s="56">
        <v>0</v>
      </c>
      <c r="F138" s="56">
        <v>0</v>
      </c>
      <c r="G138" s="56">
        <v>0</v>
      </c>
      <c r="H138" s="55">
        <v>0</v>
      </c>
      <c r="I138" s="57">
        <v>0</v>
      </c>
      <c r="J138" s="4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56">
        <v>0</v>
      </c>
      <c r="R138" s="56">
        <v>0</v>
      </c>
      <c r="S138" s="56">
        <v>0</v>
      </c>
      <c r="T138" s="56">
        <v>0</v>
      </c>
      <c r="U138" s="56">
        <v>0</v>
      </c>
      <c r="V138" s="54">
        <v>0</v>
      </c>
      <c r="W138" s="54">
        <v>0</v>
      </c>
    </row>
    <row r="139" spans="1:23" ht="15" customHeight="1">
      <c r="A139" s="208"/>
      <c r="B139" s="194"/>
      <c r="C139" s="42" t="s">
        <v>318</v>
      </c>
      <c r="D139" s="56" t="s">
        <v>206</v>
      </c>
      <c r="E139" s="56">
        <v>0</v>
      </c>
      <c r="F139" s="56">
        <v>0</v>
      </c>
      <c r="G139" s="56">
        <v>0</v>
      </c>
      <c r="H139" s="55">
        <v>0</v>
      </c>
      <c r="I139" s="57">
        <v>0</v>
      </c>
      <c r="J139" s="4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4">
        <v>0</v>
      </c>
      <c r="W139" s="54">
        <v>0</v>
      </c>
    </row>
    <row r="140" spans="1:23" ht="15" customHeight="1">
      <c r="A140" s="208"/>
      <c r="B140" s="194"/>
      <c r="C140" s="42" t="s">
        <v>319</v>
      </c>
      <c r="D140" s="56" t="s">
        <v>206</v>
      </c>
      <c r="E140" s="100">
        <v>4</v>
      </c>
      <c r="F140" s="56">
        <v>0</v>
      </c>
      <c r="G140" s="56">
        <v>0</v>
      </c>
      <c r="H140" s="55">
        <v>0</v>
      </c>
      <c r="I140" s="57">
        <v>0</v>
      </c>
      <c r="J140" s="4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  <c r="P140" s="57">
        <v>0</v>
      </c>
      <c r="Q140" s="100">
        <v>1</v>
      </c>
      <c r="R140" s="100">
        <v>1</v>
      </c>
      <c r="S140" s="56">
        <v>0</v>
      </c>
      <c r="T140" s="56">
        <v>0</v>
      </c>
      <c r="U140" s="56">
        <v>0</v>
      </c>
      <c r="V140" s="54">
        <v>0</v>
      </c>
      <c r="W140" s="54">
        <v>0</v>
      </c>
    </row>
    <row r="141" spans="1:23" ht="36.75">
      <c r="A141" s="208"/>
      <c r="B141" s="194"/>
      <c r="C141" s="42" t="s">
        <v>320</v>
      </c>
      <c r="D141" s="56" t="s">
        <v>206</v>
      </c>
      <c r="E141" s="56">
        <v>0</v>
      </c>
      <c r="F141" s="56">
        <v>0</v>
      </c>
      <c r="G141" s="56">
        <v>0</v>
      </c>
      <c r="H141" s="55">
        <v>0</v>
      </c>
      <c r="I141" s="57">
        <v>0</v>
      </c>
      <c r="J141" s="4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6">
        <v>0</v>
      </c>
      <c r="R141" s="56">
        <v>0</v>
      </c>
      <c r="S141" s="56">
        <v>0</v>
      </c>
      <c r="T141" s="56">
        <v>0</v>
      </c>
      <c r="U141" s="56">
        <v>0</v>
      </c>
      <c r="V141" s="54">
        <v>0</v>
      </c>
      <c r="W141" s="54">
        <v>0</v>
      </c>
    </row>
    <row r="142" spans="1:23" ht="15" customHeight="1">
      <c r="A142" s="208"/>
      <c r="B142" s="194"/>
      <c r="C142" s="42" t="s">
        <v>321</v>
      </c>
      <c r="D142" s="56" t="s">
        <v>206</v>
      </c>
      <c r="E142" s="56">
        <v>0</v>
      </c>
      <c r="F142" s="56">
        <v>0</v>
      </c>
      <c r="G142" s="56">
        <v>0</v>
      </c>
      <c r="H142" s="55">
        <v>0</v>
      </c>
      <c r="I142" s="57">
        <v>0</v>
      </c>
      <c r="J142" s="4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6">
        <v>0</v>
      </c>
      <c r="R142" s="56">
        <v>0</v>
      </c>
      <c r="S142" s="56">
        <v>0</v>
      </c>
      <c r="T142" s="56">
        <v>0</v>
      </c>
      <c r="U142" s="56">
        <v>0</v>
      </c>
      <c r="V142" s="54">
        <v>0</v>
      </c>
      <c r="W142" s="54">
        <v>0</v>
      </c>
    </row>
    <row r="143" spans="1:23" ht="24.75">
      <c r="A143" s="208"/>
      <c r="B143" s="194"/>
      <c r="C143" s="42" t="s">
        <v>322</v>
      </c>
      <c r="D143" s="56" t="s">
        <v>206</v>
      </c>
      <c r="E143" s="101">
        <v>10</v>
      </c>
      <c r="F143" s="101">
        <v>11</v>
      </c>
      <c r="G143" s="101">
        <v>16</v>
      </c>
      <c r="H143" s="55">
        <v>0</v>
      </c>
      <c r="I143" s="57">
        <v>0</v>
      </c>
      <c r="J143" s="4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101">
        <v>1</v>
      </c>
      <c r="R143" s="56">
        <v>0</v>
      </c>
      <c r="S143" s="101">
        <v>1</v>
      </c>
      <c r="T143" s="101">
        <v>1</v>
      </c>
      <c r="U143" s="56">
        <v>0</v>
      </c>
      <c r="V143" s="54">
        <v>0</v>
      </c>
      <c r="W143" s="54">
        <v>0</v>
      </c>
    </row>
    <row r="144" spans="1:23" ht="24.75">
      <c r="A144" s="208"/>
      <c r="B144" s="194"/>
      <c r="C144" s="47" t="s">
        <v>323</v>
      </c>
      <c r="D144" s="99" t="s">
        <v>206</v>
      </c>
      <c r="E144" s="56">
        <v>0</v>
      </c>
      <c r="F144" s="56">
        <v>0</v>
      </c>
      <c r="G144" s="56">
        <v>0</v>
      </c>
      <c r="H144" s="55">
        <v>0</v>
      </c>
      <c r="I144" s="57">
        <v>0</v>
      </c>
      <c r="J144" s="4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56">
        <v>0</v>
      </c>
      <c r="R144" s="56">
        <v>0</v>
      </c>
      <c r="S144" s="56">
        <v>0</v>
      </c>
      <c r="T144" s="56">
        <v>0</v>
      </c>
      <c r="U144" s="56">
        <v>0</v>
      </c>
      <c r="V144" s="54">
        <v>0</v>
      </c>
      <c r="W144" s="54">
        <v>0</v>
      </c>
    </row>
    <row r="145" spans="1:23" ht="24.75">
      <c r="A145" s="208"/>
      <c r="B145" s="194"/>
      <c r="C145" s="47" t="s">
        <v>324</v>
      </c>
      <c r="D145" s="99" t="s">
        <v>206</v>
      </c>
      <c r="E145" s="56">
        <v>0</v>
      </c>
      <c r="F145" s="56">
        <v>0</v>
      </c>
      <c r="G145" s="56">
        <v>0</v>
      </c>
      <c r="H145" s="55">
        <v>0</v>
      </c>
      <c r="I145" s="57">
        <v>0</v>
      </c>
      <c r="J145" s="4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56">
        <v>0</v>
      </c>
      <c r="R145" s="102">
        <v>1</v>
      </c>
      <c r="S145" s="56">
        <v>0</v>
      </c>
      <c r="T145" s="56">
        <v>0</v>
      </c>
      <c r="U145" s="56">
        <v>0</v>
      </c>
      <c r="V145" s="54">
        <v>0</v>
      </c>
      <c r="W145" s="54">
        <v>0</v>
      </c>
    </row>
    <row r="146" spans="1:23" ht="15" customHeight="1">
      <c r="A146" s="208"/>
      <c r="B146" s="194"/>
      <c r="C146" s="47" t="s">
        <v>325</v>
      </c>
      <c r="D146" s="99" t="s">
        <v>206</v>
      </c>
      <c r="E146" s="56">
        <v>0</v>
      </c>
      <c r="F146" s="56">
        <v>0</v>
      </c>
      <c r="G146" s="56">
        <v>0</v>
      </c>
      <c r="H146" s="55">
        <v>0</v>
      </c>
      <c r="I146" s="57">
        <v>0</v>
      </c>
      <c r="J146" s="4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6">
        <v>0</v>
      </c>
      <c r="R146" s="56">
        <v>0</v>
      </c>
      <c r="S146" s="56">
        <v>0</v>
      </c>
      <c r="T146" s="56">
        <v>0</v>
      </c>
      <c r="U146" s="56">
        <v>0</v>
      </c>
      <c r="V146" s="54">
        <v>0</v>
      </c>
      <c r="W146" s="54">
        <v>0</v>
      </c>
    </row>
    <row r="147" spans="1:23" ht="15" customHeight="1">
      <c r="A147" s="208"/>
      <c r="B147" s="194"/>
      <c r="C147" s="47" t="s">
        <v>326</v>
      </c>
      <c r="D147" s="54" t="s">
        <v>206</v>
      </c>
      <c r="E147" s="56">
        <v>0</v>
      </c>
      <c r="F147" s="56">
        <v>0</v>
      </c>
      <c r="G147" s="56">
        <v>0</v>
      </c>
      <c r="H147" s="55">
        <v>0</v>
      </c>
      <c r="I147" s="57">
        <v>0</v>
      </c>
      <c r="J147" s="4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6">
        <v>0</v>
      </c>
      <c r="R147" s="56">
        <v>0</v>
      </c>
      <c r="S147" s="56">
        <v>0</v>
      </c>
      <c r="T147" s="56">
        <v>0</v>
      </c>
      <c r="U147" s="56">
        <v>0</v>
      </c>
      <c r="V147" s="54">
        <v>0</v>
      </c>
      <c r="W147" s="54">
        <v>0</v>
      </c>
    </row>
    <row r="148" spans="1:23" ht="24.75">
      <c r="A148" s="208"/>
      <c r="B148" s="194"/>
      <c r="C148" s="47" t="s">
        <v>327</v>
      </c>
      <c r="D148" s="54" t="s">
        <v>206</v>
      </c>
      <c r="E148" s="56">
        <v>0</v>
      </c>
      <c r="F148" s="56">
        <v>0</v>
      </c>
      <c r="G148" s="56">
        <v>0</v>
      </c>
      <c r="H148" s="55">
        <v>0</v>
      </c>
      <c r="I148" s="57">
        <v>0</v>
      </c>
      <c r="J148" s="4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56">
        <v>0</v>
      </c>
      <c r="R148" s="103">
        <v>1</v>
      </c>
      <c r="S148" s="56">
        <v>0</v>
      </c>
      <c r="T148" s="56">
        <v>0</v>
      </c>
      <c r="U148" s="56">
        <v>0</v>
      </c>
      <c r="V148" s="54">
        <v>0</v>
      </c>
      <c r="W148" s="54">
        <v>0</v>
      </c>
    </row>
    <row r="149" spans="1:23" ht="15" customHeight="1">
      <c r="A149" s="208"/>
      <c r="B149" s="194"/>
      <c r="C149" s="47" t="s">
        <v>328</v>
      </c>
      <c r="D149" s="54" t="s">
        <v>206</v>
      </c>
      <c r="E149" s="56">
        <v>0</v>
      </c>
      <c r="F149" s="56">
        <v>0</v>
      </c>
      <c r="G149" s="56">
        <v>0</v>
      </c>
      <c r="H149" s="55">
        <v>0</v>
      </c>
      <c r="I149" s="57">
        <v>0</v>
      </c>
      <c r="J149" s="4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6">
        <v>0</v>
      </c>
      <c r="R149" s="56">
        <v>0</v>
      </c>
      <c r="S149" s="56">
        <v>0</v>
      </c>
      <c r="T149" s="56">
        <v>0</v>
      </c>
      <c r="U149" s="56">
        <v>0</v>
      </c>
      <c r="V149" s="54">
        <v>0</v>
      </c>
      <c r="W149" s="54">
        <v>0</v>
      </c>
    </row>
    <row r="150" spans="1:23" ht="24.75">
      <c r="A150" s="208"/>
      <c r="B150" s="194"/>
      <c r="C150" s="47" t="s">
        <v>329</v>
      </c>
      <c r="D150" s="54" t="s">
        <v>206</v>
      </c>
      <c r="E150" s="56">
        <v>0</v>
      </c>
      <c r="F150" s="56">
        <v>0</v>
      </c>
      <c r="G150" s="56">
        <v>0</v>
      </c>
      <c r="H150" s="55">
        <v>0</v>
      </c>
      <c r="I150" s="57">
        <v>0</v>
      </c>
      <c r="J150" s="4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4">
        <v>0</v>
      </c>
      <c r="W150" s="54">
        <v>0</v>
      </c>
    </row>
    <row r="151" spans="1:23" ht="36.75">
      <c r="A151" s="208"/>
      <c r="B151" s="194"/>
      <c r="C151" s="47" t="s">
        <v>330</v>
      </c>
      <c r="D151" s="54" t="s">
        <v>206</v>
      </c>
      <c r="E151" s="56">
        <v>0</v>
      </c>
      <c r="F151" s="56">
        <v>0</v>
      </c>
      <c r="G151" s="56">
        <v>0</v>
      </c>
      <c r="H151" s="55">
        <v>0</v>
      </c>
      <c r="I151" s="57">
        <v>0</v>
      </c>
      <c r="J151" s="4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6">
        <v>0</v>
      </c>
      <c r="R151" s="56">
        <v>0</v>
      </c>
      <c r="S151" s="56">
        <v>0</v>
      </c>
      <c r="T151" s="56">
        <v>0</v>
      </c>
      <c r="U151" s="56">
        <v>0</v>
      </c>
      <c r="V151" s="54">
        <v>0</v>
      </c>
      <c r="W151" s="54">
        <v>0</v>
      </c>
    </row>
    <row r="152" spans="1:23" ht="24.75">
      <c r="A152" s="208"/>
      <c r="B152" s="194"/>
      <c r="C152" s="47" t="s">
        <v>331</v>
      </c>
      <c r="D152" s="54" t="s">
        <v>206</v>
      </c>
      <c r="E152" s="56">
        <v>0</v>
      </c>
      <c r="F152" s="56">
        <v>0</v>
      </c>
      <c r="G152" s="56">
        <v>0</v>
      </c>
      <c r="H152" s="55">
        <v>0</v>
      </c>
      <c r="I152" s="57">
        <v>0</v>
      </c>
      <c r="J152" s="4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6">
        <v>0</v>
      </c>
      <c r="R152" s="56">
        <v>0</v>
      </c>
      <c r="S152" s="56">
        <v>0</v>
      </c>
      <c r="T152" s="56">
        <v>0</v>
      </c>
      <c r="U152" s="56">
        <v>0</v>
      </c>
      <c r="V152" s="54">
        <v>0</v>
      </c>
      <c r="W152" s="54">
        <v>0</v>
      </c>
    </row>
    <row r="153" spans="1:23" ht="36.75">
      <c r="A153" s="208"/>
      <c r="B153" s="194"/>
      <c r="C153" s="86" t="s">
        <v>332</v>
      </c>
      <c r="D153" s="61" t="s">
        <v>206</v>
      </c>
      <c r="E153" s="56">
        <v>0</v>
      </c>
      <c r="F153" s="56">
        <v>0</v>
      </c>
      <c r="G153" s="56">
        <v>0</v>
      </c>
      <c r="H153" s="55">
        <v>0</v>
      </c>
      <c r="I153" s="57">
        <v>0</v>
      </c>
      <c r="J153" s="4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4">
        <v>0</v>
      </c>
      <c r="W153" s="54">
        <v>0</v>
      </c>
    </row>
    <row r="154" spans="1:23" ht="24.75">
      <c r="A154" s="208"/>
      <c r="B154" s="195"/>
      <c r="C154" s="67" t="s">
        <v>203</v>
      </c>
      <c r="D154" s="66"/>
      <c r="E154" s="66">
        <f aca="true" t="shared" si="8" ref="E154:W154">SUM(E135:E153)</f>
        <v>14</v>
      </c>
      <c r="F154" s="66">
        <f t="shared" si="8"/>
        <v>11</v>
      </c>
      <c r="G154" s="66">
        <f t="shared" si="8"/>
        <v>16</v>
      </c>
      <c r="H154" s="66">
        <f t="shared" si="8"/>
        <v>0</v>
      </c>
      <c r="I154" s="66">
        <f t="shared" si="8"/>
        <v>0</v>
      </c>
      <c r="J154" s="66">
        <f t="shared" si="8"/>
        <v>0</v>
      </c>
      <c r="K154" s="66">
        <f t="shared" si="8"/>
        <v>0</v>
      </c>
      <c r="L154" s="66">
        <f t="shared" si="8"/>
        <v>0</v>
      </c>
      <c r="M154" s="66">
        <f t="shared" si="8"/>
        <v>0</v>
      </c>
      <c r="N154" s="66">
        <f t="shared" si="8"/>
        <v>0</v>
      </c>
      <c r="O154" s="66">
        <f t="shared" si="8"/>
        <v>0</v>
      </c>
      <c r="P154" s="66">
        <f t="shared" si="8"/>
        <v>0</v>
      </c>
      <c r="Q154" s="66">
        <f t="shared" si="8"/>
        <v>2</v>
      </c>
      <c r="R154" s="66">
        <f t="shared" si="8"/>
        <v>3</v>
      </c>
      <c r="S154" s="66">
        <f t="shared" si="8"/>
        <v>1</v>
      </c>
      <c r="T154" s="66">
        <f t="shared" si="8"/>
        <v>1</v>
      </c>
      <c r="U154" s="66">
        <f t="shared" si="8"/>
        <v>0</v>
      </c>
      <c r="V154" s="66">
        <f t="shared" si="8"/>
        <v>0</v>
      </c>
      <c r="W154" s="66">
        <f t="shared" si="8"/>
        <v>0</v>
      </c>
    </row>
    <row r="155" spans="1:23" ht="15" customHeight="1">
      <c r="A155" s="208"/>
      <c r="B155" s="187" t="s">
        <v>333</v>
      </c>
      <c r="C155" s="49" t="s">
        <v>334</v>
      </c>
      <c r="D155" s="50" t="s">
        <v>206</v>
      </c>
      <c r="E155" s="56">
        <v>0</v>
      </c>
      <c r="F155" s="56">
        <v>0</v>
      </c>
      <c r="G155" s="56">
        <v>0</v>
      </c>
      <c r="H155" s="55">
        <v>0</v>
      </c>
      <c r="I155" s="57">
        <v>0</v>
      </c>
      <c r="J155" s="4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56">
        <v>0</v>
      </c>
      <c r="R155" s="45">
        <v>1</v>
      </c>
      <c r="S155" s="56">
        <v>0</v>
      </c>
      <c r="T155" s="54">
        <v>0</v>
      </c>
      <c r="U155" s="54">
        <v>0</v>
      </c>
      <c r="V155" s="54">
        <v>0</v>
      </c>
      <c r="W155" s="54">
        <v>0</v>
      </c>
    </row>
    <row r="156" spans="1:23" ht="24.75">
      <c r="A156" s="208"/>
      <c r="B156" s="187"/>
      <c r="C156" s="42" t="s">
        <v>335</v>
      </c>
      <c r="D156" s="54" t="s">
        <v>206</v>
      </c>
      <c r="E156" s="56">
        <v>0</v>
      </c>
      <c r="F156" s="56">
        <v>0</v>
      </c>
      <c r="G156" s="56">
        <v>0</v>
      </c>
      <c r="H156" s="55">
        <v>0</v>
      </c>
      <c r="I156" s="57">
        <v>0</v>
      </c>
      <c r="J156" s="4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0</v>
      </c>
      <c r="Q156" s="56">
        <v>0</v>
      </c>
      <c r="R156" s="45">
        <v>1</v>
      </c>
      <c r="S156" s="56">
        <v>0</v>
      </c>
      <c r="T156" s="54">
        <v>0</v>
      </c>
      <c r="U156" s="54">
        <v>0</v>
      </c>
      <c r="V156" s="54">
        <v>0</v>
      </c>
      <c r="W156" s="54">
        <v>0</v>
      </c>
    </row>
    <row r="157" spans="1:23" ht="24.75">
      <c r="A157" s="208"/>
      <c r="B157" s="187"/>
      <c r="C157" s="42" t="s">
        <v>336</v>
      </c>
      <c r="D157" s="54" t="s">
        <v>206</v>
      </c>
      <c r="E157" s="56">
        <v>0</v>
      </c>
      <c r="F157" s="56">
        <v>0</v>
      </c>
      <c r="G157" s="56">
        <v>0</v>
      </c>
      <c r="H157" s="55">
        <v>0</v>
      </c>
      <c r="I157" s="57">
        <v>0</v>
      </c>
      <c r="J157" s="4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6">
        <v>0</v>
      </c>
      <c r="R157" s="45">
        <v>0</v>
      </c>
      <c r="S157" s="56">
        <v>0</v>
      </c>
      <c r="T157" s="54">
        <v>0</v>
      </c>
      <c r="U157" s="54">
        <v>0</v>
      </c>
      <c r="V157" s="54">
        <v>0</v>
      </c>
      <c r="W157" s="54">
        <v>0</v>
      </c>
    </row>
    <row r="158" spans="1:23" ht="24.75">
      <c r="A158" s="208"/>
      <c r="B158" s="187"/>
      <c r="C158" s="42" t="s">
        <v>337</v>
      </c>
      <c r="D158" s="54" t="s">
        <v>206</v>
      </c>
      <c r="E158" s="56">
        <v>0</v>
      </c>
      <c r="F158" s="56">
        <v>0</v>
      </c>
      <c r="G158" s="56">
        <v>0</v>
      </c>
      <c r="H158" s="55">
        <v>0</v>
      </c>
      <c r="I158" s="57">
        <v>0</v>
      </c>
      <c r="J158" s="4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6">
        <v>0</v>
      </c>
      <c r="R158" s="45">
        <v>0</v>
      </c>
      <c r="S158" s="56">
        <v>0</v>
      </c>
      <c r="T158" s="54">
        <v>0</v>
      </c>
      <c r="U158" s="54">
        <v>0</v>
      </c>
      <c r="V158" s="54">
        <v>0</v>
      </c>
      <c r="W158" s="54">
        <v>0</v>
      </c>
    </row>
    <row r="159" spans="1:23" ht="24.75">
      <c r="A159" s="208"/>
      <c r="B159" s="187"/>
      <c r="C159" s="42" t="s">
        <v>338</v>
      </c>
      <c r="D159" s="54" t="s">
        <v>206</v>
      </c>
      <c r="E159" s="56">
        <v>0</v>
      </c>
      <c r="F159" s="56">
        <v>0</v>
      </c>
      <c r="G159" s="56">
        <v>0</v>
      </c>
      <c r="H159" s="55">
        <v>0</v>
      </c>
      <c r="I159" s="57">
        <v>0</v>
      </c>
      <c r="J159" s="4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6">
        <v>0</v>
      </c>
      <c r="R159" s="45">
        <v>0</v>
      </c>
      <c r="S159" s="56">
        <v>0</v>
      </c>
      <c r="T159" s="54">
        <v>0</v>
      </c>
      <c r="U159" s="54">
        <v>0</v>
      </c>
      <c r="V159" s="54">
        <v>0</v>
      </c>
      <c r="W159" s="54">
        <v>0</v>
      </c>
    </row>
    <row r="160" spans="1:23" ht="15" customHeight="1">
      <c r="A160" s="208"/>
      <c r="B160" s="187"/>
      <c r="C160" s="42" t="s">
        <v>339</v>
      </c>
      <c r="D160" s="54" t="s">
        <v>206</v>
      </c>
      <c r="E160" s="56">
        <v>0</v>
      </c>
      <c r="F160" s="56">
        <v>0</v>
      </c>
      <c r="G160" s="56">
        <v>0</v>
      </c>
      <c r="H160" s="55">
        <v>0</v>
      </c>
      <c r="I160" s="57">
        <v>0</v>
      </c>
      <c r="J160" s="4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6">
        <v>0</v>
      </c>
      <c r="R160" s="45">
        <v>0</v>
      </c>
      <c r="S160" s="56">
        <v>0</v>
      </c>
      <c r="T160" s="54">
        <v>0</v>
      </c>
      <c r="U160" s="54">
        <v>0</v>
      </c>
      <c r="V160" s="54">
        <v>0</v>
      </c>
      <c r="W160" s="54">
        <v>0</v>
      </c>
    </row>
    <row r="161" spans="1:23" ht="24.75">
      <c r="A161" s="208"/>
      <c r="B161" s="187"/>
      <c r="C161" s="42" t="s">
        <v>340</v>
      </c>
      <c r="D161" s="54" t="s">
        <v>206</v>
      </c>
      <c r="E161" s="56">
        <v>0</v>
      </c>
      <c r="F161" s="56">
        <v>0</v>
      </c>
      <c r="G161" s="56">
        <v>0</v>
      </c>
      <c r="H161" s="55">
        <v>0</v>
      </c>
      <c r="I161" s="57">
        <v>0</v>
      </c>
      <c r="J161" s="4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56">
        <v>0</v>
      </c>
      <c r="R161" s="45">
        <v>1</v>
      </c>
      <c r="S161" s="56">
        <v>0</v>
      </c>
      <c r="T161" s="54">
        <v>0</v>
      </c>
      <c r="U161" s="54">
        <v>0</v>
      </c>
      <c r="V161" s="54">
        <v>0</v>
      </c>
      <c r="W161" s="54">
        <v>0</v>
      </c>
    </row>
    <row r="162" spans="1:23" ht="24.75">
      <c r="A162" s="208"/>
      <c r="B162" s="187"/>
      <c r="C162" s="42" t="s">
        <v>341</v>
      </c>
      <c r="D162" s="54" t="s">
        <v>206</v>
      </c>
      <c r="E162" s="56">
        <v>0</v>
      </c>
      <c r="F162" s="56">
        <v>0</v>
      </c>
      <c r="G162" s="56">
        <v>0</v>
      </c>
      <c r="H162" s="55">
        <v>0</v>
      </c>
      <c r="I162" s="57">
        <v>0</v>
      </c>
      <c r="J162" s="4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6">
        <v>0</v>
      </c>
      <c r="R162" s="45">
        <v>0</v>
      </c>
      <c r="S162" s="56">
        <v>0</v>
      </c>
      <c r="T162" s="54">
        <v>0</v>
      </c>
      <c r="U162" s="54">
        <v>0</v>
      </c>
      <c r="V162" s="54">
        <v>0</v>
      </c>
      <c r="W162" s="54">
        <v>0</v>
      </c>
    </row>
    <row r="163" spans="1:23" ht="24.75">
      <c r="A163" s="208"/>
      <c r="B163" s="187"/>
      <c r="C163" s="42" t="s">
        <v>342</v>
      </c>
      <c r="D163" s="54" t="s">
        <v>206</v>
      </c>
      <c r="E163" s="56">
        <v>0</v>
      </c>
      <c r="F163" s="56">
        <v>0</v>
      </c>
      <c r="G163" s="56">
        <v>0</v>
      </c>
      <c r="H163" s="55">
        <v>0</v>
      </c>
      <c r="I163" s="57">
        <v>0</v>
      </c>
      <c r="J163" s="4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57">
        <v>0</v>
      </c>
      <c r="Q163" s="56">
        <v>0</v>
      </c>
      <c r="R163" s="45">
        <v>0</v>
      </c>
      <c r="S163" s="56">
        <v>0</v>
      </c>
      <c r="T163" s="54">
        <v>0</v>
      </c>
      <c r="U163" s="54">
        <v>0</v>
      </c>
      <c r="V163" s="54">
        <v>0</v>
      </c>
      <c r="W163" s="54">
        <v>0</v>
      </c>
    </row>
    <row r="164" spans="1:23" ht="15" customHeight="1">
      <c r="A164" s="208"/>
      <c r="B164" s="198" t="s">
        <v>203</v>
      </c>
      <c r="C164" s="199"/>
      <c r="D164" s="66"/>
      <c r="E164" s="66">
        <f>SUM(E155:E163)</f>
        <v>0</v>
      </c>
      <c r="F164" s="66">
        <f aca="true" t="shared" si="9" ref="F164:W164">SUM(F155:F163)</f>
        <v>0</v>
      </c>
      <c r="G164" s="66">
        <f t="shared" si="9"/>
        <v>0</v>
      </c>
      <c r="H164" s="66">
        <f t="shared" si="9"/>
        <v>0</v>
      </c>
      <c r="I164" s="66">
        <f t="shared" si="9"/>
        <v>0</v>
      </c>
      <c r="J164" s="66">
        <f t="shared" si="9"/>
        <v>0</v>
      </c>
      <c r="K164" s="66">
        <f t="shared" si="9"/>
        <v>0</v>
      </c>
      <c r="L164" s="66">
        <f t="shared" si="9"/>
        <v>0</v>
      </c>
      <c r="M164" s="66">
        <f t="shared" si="9"/>
        <v>0</v>
      </c>
      <c r="N164" s="66">
        <f t="shared" si="9"/>
        <v>0</v>
      </c>
      <c r="O164" s="66">
        <f t="shared" si="9"/>
        <v>0</v>
      </c>
      <c r="P164" s="66">
        <f t="shared" si="9"/>
        <v>0</v>
      </c>
      <c r="Q164" s="66">
        <f t="shared" si="9"/>
        <v>0</v>
      </c>
      <c r="R164" s="66">
        <f t="shared" si="9"/>
        <v>3</v>
      </c>
      <c r="S164" s="66">
        <f t="shared" si="9"/>
        <v>0</v>
      </c>
      <c r="T164" s="66">
        <f t="shared" si="9"/>
        <v>0</v>
      </c>
      <c r="U164" s="66">
        <f t="shared" si="9"/>
        <v>0</v>
      </c>
      <c r="V164" s="66">
        <f t="shared" si="9"/>
        <v>0</v>
      </c>
      <c r="W164" s="66">
        <f t="shared" si="9"/>
        <v>0</v>
      </c>
    </row>
    <row r="165" spans="1:23" ht="24.75">
      <c r="A165" s="208"/>
      <c r="B165" s="56" t="s">
        <v>343</v>
      </c>
      <c r="C165" s="42" t="s">
        <v>344</v>
      </c>
      <c r="D165" s="54" t="s">
        <v>206</v>
      </c>
      <c r="E165" s="56">
        <v>0</v>
      </c>
      <c r="F165" s="56">
        <v>0</v>
      </c>
      <c r="G165" s="56">
        <v>0</v>
      </c>
      <c r="H165" s="55">
        <v>0</v>
      </c>
      <c r="I165" s="57">
        <v>0</v>
      </c>
      <c r="J165" s="47">
        <v>0</v>
      </c>
      <c r="K165" s="57">
        <v>0</v>
      </c>
      <c r="L165" s="57">
        <v>0</v>
      </c>
      <c r="M165" s="57">
        <v>0</v>
      </c>
      <c r="N165" s="57">
        <v>0</v>
      </c>
      <c r="O165" s="57">
        <v>0</v>
      </c>
      <c r="P165" s="57">
        <v>0</v>
      </c>
      <c r="Q165" s="56">
        <v>0</v>
      </c>
      <c r="R165" s="45">
        <v>0</v>
      </c>
      <c r="S165" s="56">
        <v>0</v>
      </c>
      <c r="T165" s="54">
        <v>0</v>
      </c>
      <c r="U165" s="54">
        <v>0</v>
      </c>
      <c r="V165" s="54">
        <v>0</v>
      </c>
      <c r="W165" s="54">
        <v>0</v>
      </c>
    </row>
    <row r="166" spans="1:23" ht="15" customHeight="1">
      <c r="A166" s="208"/>
      <c r="B166" s="198" t="s">
        <v>203</v>
      </c>
      <c r="C166" s="199"/>
      <c r="D166" s="66"/>
      <c r="E166" s="66">
        <v>0</v>
      </c>
      <c r="F166" s="66">
        <v>0</v>
      </c>
      <c r="G166" s="66">
        <v>0</v>
      </c>
      <c r="H166" s="93">
        <v>0</v>
      </c>
      <c r="I166" s="93">
        <v>0</v>
      </c>
      <c r="J166" s="67">
        <v>0</v>
      </c>
      <c r="K166" s="93">
        <v>0</v>
      </c>
      <c r="L166" s="93">
        <v>0</v>
      </c>
      <c r="M166" s="93">
        <v>0</v>
      </c>
      <c r="N166" s="93">
        <v>0</v>
      </c>
      <c r="O166" s="93">
        <v>0</v>
      </c>
      <c r="P166" s="93">
        <v>0</v>
      </c>
      <c r="Q166" s="66">
        <v>0</v>
      </c>
      <c r="R166" s="98">
        <v>0</v>
      </c>
      <c r="S166" s="66">
        <v>0</v>
      </c>
      <c r="T166" s="66">
        <v>0</v>
      </c>
      <c r="U166" s="66">
        <v>0</v>
      </c>
      <c r="V166" s="36">
        <v>0</v>
      </c>
      <c r="W166" s="36">
        <v>0</v>
      </c>
    </row>
    <row r="167" spans="1:23" ht="24.75">
      <c r="A167" s="208"/>
      <c r="B167" s="178" t="s">
        <v>345</v>
      </c>
      <c r="C167" s="42" t="s">
        <v>346</v>
      </c>
      <c r="D167" s="56" t="s">
        <v>206</v>
      </c>
      <c r="E167" s="56">
        <v>0</v>
      </c>
      <c r="F167" s="56">
        <v>0</v>
      </c>
      <c r="G167" s="56">
        <v>0</v>
      </c>
      <c r="H167" s="55">
        <v>0</v>
      </c>
      <c r="I167" s="57">
        <v>0</v>
      </c>
      <c r="J167" s="4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  <c r="P167" s="57">
        <v>0</v>
      </c>
      <c r="Q167" s="56">
        <v>0</v>
      </c>
      <c r="R167" s="45">
        <v>1</v>
      </c>
      <c r="S167" s="56">
        <v>0</v>
      </c>
      <c r="T167" s="54">
        <v>0</v>
      </c>
      <c r="U167" s="54">
        <v>0</v>
      </c>
      <c r="V167" s="54">
        <v>0</v>
      </c>
      <c r="W167" s="54">
        <v>0</v>
      </c>
    </row>
    <row r="168" spans="1:23" ht="15" customHeight="1">
      <c r="A168" s="208"/>
      <c r="B168" s="178"/>
      <c r="C168" s="42" t="s">
        <v>347</v>
      </c>
      <c r="D168" s="56" t="s">
        <v>255</v>
      </c>
      <c r="E168" s="56">
        <v>0</v>
      </c>
      <c r="F168" s="56">
        <v>0</v>
      </c>
      <c r="G168" s="56">
        <v>0</v>
      </c>
      <c r="H168" s="55">
        <v>0</v>
      </c>
      <c r="I168" s="57">
        <v>0</v>
      </c>
      <c r="J168" s="4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56">
        <v>0</v>
      </c>
      <c r="R168" s="45">
        <v>0</v>
      </c>
      <c r="S168" s="56">
        <v>0</v>
      </c>
      <c r="T168" s="54">
        <v>0</v>
      </c>
      <c r="U168" s="54">
        <v>0</v>
      </c>
      <c r="V168" s="54">
        <v>0</v>
      </c>
      <c r="W168" s="54">
        <v>0</v>
      </c>
    </row>
    <row r="169" spans="1:23" ht="21" customHeight="1">
      <c r="A169" s="208"/>
      <c r="B169" s="176" t="s">
        <v>203</v>
      </c>
      <c r="C169" s="177"/>
      <c r="D169" s="66"/>
      <c r="E169" s="66">
        <v>0</v>
      </c>
      <c r="F169" s="66">
        <v>0</v>
      </c>
      <c r="G169" s="66">
        <v>0</v>
      </c>
      <c r="H169" s="93">
        <v>0</v>
      </c>
      <c r="I169" s="93">
        <v>0</v>
      </c>
      <c r="J169" s="67">
        <v>0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93">
        <v>0</v>
      </c>
      <c r="Q169" s="66">
        <v>0</v>
      </c>
      <c r="R169" s="98">
        <v>1</v>
      </c>
      <c r="S169" s="66">
        <v>0</v>
      </c>
      <c r="T169" s="66">
        <v>0</v>
      </c>
      <c r="U169" s="66">
        <v>0</v>
      </c>
      <c r="V169" s="36">
        <v>0</v>
      </c>
      <c r="W169" s="36">
        <v>0</v>
      </c>
    </row>
    <row r="170" spans="1:23" ht="24.75">
      <c r="A170" s="208"/>
      <c r="B170" s="56" t="s">
        <v>348</v>
      </c>
      <c r="C170" s="42" t="s">
        <v>349</v>
      </c>
      <c r="D170" s="56" t="s">
        <v>206</v>
      </c>
      <c r="E170" s="56">
        <v>0</v>
      </c>
      <c r="F170" s="56">
        <v>0</v>
      </c>
      <c r="G170" s="56">
        <v>0</v>
      </c>
      <c r="H170" s="55">
        <v>0</v>
      </c>
      <c r="I170" s="57">
        <v>0</v>
      </c>
      <c r="J170" s="4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6">
        <v>0</v>
      </c>
      <c r="R170" s="51">
        <v>1</v>
      </c>
      <c r="S170" s="56">
        <v>0</v>
      </c>
      <c r="T170" s="54">
        <v>0</v>
      </c>
      <c r="U170" s="54">
        <v>0</v>
      </c>
      <c r="V170" s="54">
        <v>0</v>
      </c>
      <c r="W170" s="54">
        <v>0</v>
      </c>
    </row>
    <row r="171" spans="1:23" ht="15">
      <c r="A171" s="208"/>
      <c r="B171" s="98" t="s">
        <v>203</v>
      </c>
      <c r="C171" s="98"/>
      <c r="D171" s="98"/>
      <c r="E171" s="66">
        <v>0</v>
      </c>
      <c r="F171" s="66">
        <v>0</v>
      </c>
      <c r="G171" s="66">
        <v>0</v>
      </c>
      <c r="H171" s="93">
        <v>0</v>
      </c>
      <c r="I171" s="93">
        <v>0</v>
      </c>
      <c r="J171" s="67">
        <v>0</v>
      </c>
      <c r="K171" s="93">
        <v>0</v>
      </c>
      <c r="L171" s="93">
        <v>0</v>
      </c>
      <c r="M171" s="93">
        <v>0</v>
      </c>
      <c r="N171" s="93">
        <v>0</v>
      </c>
      <c r="O171" s="93">
        <v>0</v>
      </c>
      <c r="P171" s="93">
        <v>0</v>
      </c>
      <c r="Q171" s="66">
        <v>0</v>
      </c>
      <c r="R171" s="98">
        <v>1</v>
      </c>
      <c r="S171" s="66">
        <v>0</v>
      </c>
      <c r="T171" s="66">
        <v>0</v>
      </c>
      <c r="U171" s="66">
        <v>0</v>
      </c>
      <c r="V171" s="66">
        <v>0</v>
      </c>
      <c r="W171" s="66">
        <v>0</v>
      </c>
    </row>
    <row r="172" spans="1:23" ht="24.75">
      <c r="A172" s="209" t="s">
        <v>144</v>
      </c>
      <c r="B172" s="178" t="s">
        <v>350</v>
      </c>
      <c r="C172" s="42" t="s">
        <v>351</v>
      </c>
      <c r="D172" s="56" t="s">
        <v>179</v>
      </c>
      <c r="E172" s="56">
        <v>0</v>
      </c>
      <c r="F172" s="56">
        <v>0</v>
      </c>
      <c r="G172" s="56">
        <v>0</v>
      </c>
      <c r="H172" s="55">
        <v>0</v>
      </c>
      <c r="I172" s="57">
        <v>0</v>
      </c>
      <c r="J172" s="4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  <c r="P172" s="57">
        <v>0</v>
      </c>
      <c r="Q172" s="56">
        <v>0</v>
      </c>
      <c r="R172" s="56">
        <v>0</v>
      </c>
      <c r="S172" s="56">
        <v>0</v>
      </c>
      <c r="T172" s="56">
        <v>0</v>
      </c>
      <c r="U172" s="56">
        <v>0</v>
      </c>
      <c r="V172" s="54">
        <v>0</v>
      </c>
      <c r="W172" s="54">
        <v>0</v>
      </c>
    </row>
    <row r="173" spans="1:23" ht="24.75">
      <c r="A173" s="209"/>
      <c r="B173" s="178"/>
      <c r="C173" s="42" t="s">
        <v>342</v>
      </c>
      <c r="D173" s="56" t="s">
        <v>179</v>
      </c>
      <c r="E173" s="56">
        <v>0</v>
      </c>
      <c r="F173" s="56">
        <v>0</v>
      </c>
      <c r="G173" s="56">
        <v>0</v>
      </c>
      <c r="H173" s="55">
        <v>0</v>
      </c>
      <c r="I173" s="57">
        <v>0</v>
      </c>
      <c r="J173" s="4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57">
        <v>0</v>
      </c>
      <c r="Q173" s="56">
        <v>0</v>
      </c>
      <c r="R173" s="56">
        <v>0</v>
      </c>
      <c r="S173" s="56">
        <v>0</v>
      </c>
      <c r="T173" s="56">
        <v>0</v>
      </c>
      <c r="U173" s="56">
        <v>0</v>
      </c>
      <c r="V173" s="54">
        <v>0</v>
      </c>
      <c r="W173" s="54">
        <v>0</v>
      </c>
    </row>
    <row r="174" spans="1:23" ht="15">
      <c r="A174" s="209"/>
      <c r="B174" s="187" t="s">
        <v>352</v>
      </c>
      <c r="C174" s="42" t="s">
        <v>353</v>
      </c>
      <c r="D174" s="56" t="s">
        <v>179</v>
      </c>
      <c r="E174" s="56">
        <v>0</v>
      </c>
      <c r="F174" s="56">
        <v>0</v>
      </c>
      <c r="G174" s="56">
        <v>0</v>
      </c>
      <c r="H174" s="55">
        <v>0</v>
      </c>
      <c r="I174" s="57">
        <v>0</v>
      </c>
      <c r="J174" s="4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0</v>
      </c>
      <c r="P174" s="57">
        <v>0</v>
      </c>
      <c r="Q174" s="56">
        <v>0</v>
      </c>
      <c r="R174" s="56">
        <v>0</v>
      </c>
      <c r="S174" s="56">
        <v>0</v>
      </c>
      <c r="T174" s="56">
        <v>0</v>
      </c>
      <c r="U174" s="56">
        <v>0</v>
      </c>
      <c r="V174" s="54">
        <v>0</v>
      </c>
      <c r="W174" s="54">
        <v>0</v>
      </c>
    </row>
    <row r="175" spans="1:23" ht="24.75">
      <c r="A175" s="209"/>
      <c r="B175" s="187"/>
      <c r="C175" s="42" t="s">
        <v>342</v>
      </c>
      <c r="D175" s="56" t="s">
        <v>179</v>
      </c>
      <c r="E175" s="56">
        <v>0</v>
      </c>
      <c r="F175" s="56">
        <v>0</v>
      </c>
      <c r="G175" s="56">
        <v>0</v>
      </c>
      <c r="H175" s="55">
        <v>0</v>
      </c>
      <c r="I175" s="57">
        <v>0</v>
      </c>
      <c r="J175" s="4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  <c r="P175" s="57">
        <v>0</v>
      </c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4">
        <v>0</v>
      </c>
      <c r="W175" s="54">
        <v>0</v>
      </c>
    </row>
    <row r="176" spans="1:23" ht="36.75">
      <c r="A176" s="209"/>
      <c r="B176" s="187"/>
      <c r="C176" s="42" t="s">
        <v>354</v>
      </c>
      <c r="D176" s="56" t="s">
        <v>179</v>
      </c>
      <c r="E176" s="56">
        <v>0</v>
      </c>
      <c r="F176" s="56">
        <v>0</v>
      </c>
      <c r="G176" s="56">
        <v>0</v>
      </c>
      <c r="H176" s="55">
        <v>0</v>
      </c>
      <c r="I176" s="57">
        <v>0</v>
      </c>
      <c r="J176" s="4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57">
        <v>0</v>
      </c>
      <c r="Q176" s="56">
        <v>0</v>
      </c>
      <c r="R176" s="56">
        <v>0</v>
      </c>
      <c r="S176" s="56">
        <v>0</v>
      </c>
      <c r="T176" s="56">
        <v>0</v>
      </c>
      <c r="U176" s="56">
        <v>0</v>
      </c>
      <c r="V176" s="54">
        <v>0</v>
      </c>
      <c r="W176" s="54">
        <v>0</v>
      </c>
    </row>
    <row r="177" spans="1:23" ht="36.75">
      <c r="A177" s="209"/>
      <c r="B177" s="193" t="s">
        <v>355</v>
      </c>
      <c r="C177" s="47" t="s">
        <v>356</v>
      </c>
      <c r="D177" s="106" t="s">
        <v>179</v>
      </c>
      <c r="E177" s="56">
        <v>0</v>
      </c>
      <c r="F177" s="56">
        <v>0</v>
      </c>
      <c r="G177" s="56">
        <v>0</v>
      </c>
      <c r="H177" s="55">
        <v>0</v>
      </c>
      <c r="I177" s="57">
        <v>0</v>
      </c>
      <c r="J177" s="47">
        <v>0</v>
      </c>
      <c r="K177" s="57">
        <v>0</v>
      </c>
      <c r="L177" s="57">
        <v>0</v>
      </c>
      <c r="M177" s="57">
        <v>0</v>
      </c>
      <c r="N177" s="57">
        <v>0</v>
      </c>
      <c r="O177" s="57">
        <v>0</v>
      </c>
      <c r="P177" s="57">
        <v>0</v>
      </c>
      <c r="Q177" s="56">
        <v>0</v>
      </c>
      <c r="R177" s="56">
        <v>0</v>
      </c>
      <c r="S177" s="56">
        <v>0</v>
      </c>
      <c r="T177" s="56">
        <v>0</v>
      </c>
      <c r="U177" s="56">
        <v>0</v>
      </c>
      <c r="V177" s="54">
        <v>0</v>
      </c>
      <c r="W177" s="54">
        <v>0</v>
      </c>
    </row>
    <row r="178" spans="1:23" ht="24.75">
      <c r="A178" s="209"/>
      <c r="B178" s="194"/>
      <c r="C178" s="42" t="s">
        <v>357</v>
      </c>
      <c r="D178" s="56" t="s">
        <v>179</v>
      </c>
      <c r="E178" s="56">
        <v>0</v>
      </c>
      <c r="F178" s="56">
        <v>0</v>
      </c>
      <c r="G178" s="56">
        <v>0</v>
      </c>
      <c r="H178" s="55">
        <v>0</v>
      </c>
      <c r="I178" s="57">
        <v>0</v>
      </c>
      <c r="J178" s="47">
        <v>0</v>
      </c>
      <c r="K178" s="57">
        <v>0</v>
      </c>
      <c r="L178" s="57">
        <v>0</v>
      </c>
      <c r="M178" s="57">
        <v>0</v>
      </c>
      <c r="N178" s="57">
        <v>0</v>
      </c>
      <c r="O178" s="57">
        <v>0</v>
      </c>
      <c r="P178" s="57">
        <v>0</v>
      </c>
      <c r="Q178" s="56">
        <v>0</v>
      </c>
      <c r="R178" s="56">
        <v>0</v>
      </c>
      <c r="S178" s="56">
        <v>0</v>
      </c>
      <c r="T178" s="56">
        <v>1</v>
      </c>
      <c r="U178" s="56">
        <v>0</v>
      </c>
      <c r="V178" s="54">
        <v>0</v>
      </c>
      <c r="W178" s="54">
        <v>0</v>
      </c>
    </row>
    <row r="179" spans="1:23" ht="15">
      <c r="A179" s="209"/>
      <c r="B179" s="195"/>
      <c r="C179" s="46" t="s">
        <v>358</v>
      </c>
      <c r="D179" s="56" t="s">
        <v>179</v>
      </c>
      <c r="E179" s="56">
        <v>0</v>
      </c>
      <c r="F179" s="56">
        <v>0</v>
      </c>
      <c r="G179" s="56">
        <v>0</v>
      </c>
      <c r="H179" s="55">
        <v>0</v>
      </c>
      <c r="I179" s="57">
        <v>0</v>
      </c>
      <c r="J179" s="4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56">
        <v>0</v>
      </c>
      <c r="R179" s="56">
        <v>0</v>
      </c>
      <c r="S179" s="56">
        <v>0</v>
      </c>
      <c r="T179" s="56">
        <v>0</v>
      </c>
      <c r="U179" s="56">
        <v>0</v>
      </c>
      <c r="V179" s="54">
        <v>0</v>
      </c>
      <c r="W179" s="54">
        <v>0</v>
      </c>
    </row>
    <row r="180" spans="1:23" ht="24.75">
      <c r="A180" s="209"/>
      <c r="B180" s="70" t="s">
        <v>359</v>
      </c>
      <c r="C180" s="42" t="s">
        <v>360</v>
      </c>
      <c r="D180" s="56" t="s">
        <v>179</v>
      </c>
      <c r="E180" s="56">
        <v>0</v>
      </c>
      <c r="F180" s="56">
        <v>0</v>
      </c>
      <c r="G180" s="56">
        <v>0</v>
      </c>
      <c r="H180" s="55">
        <v>0</v>
      </c>
      <c r="I180" s="57">
        <v>0</v>
      </c>
      <c r="J180" s="47">
        <v>0</v>
      </c>
      <c r="K180" s="57">
        <v>0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56">
        <v>0</v>
      </c>
      <c r="R180" s="56">
        <v>5</v>
      </c>
      <c r="S180" s="56">
        <v>0</v>
      </c>
      <c r="T180" s="56">
        <v>0</v>
      </c>
      <c r="U180" s="56">
        <v>0</v>
      </c>
      <c r="V180" s="54">
        <v>0</v>
      </c>
      <c r="W180" s="54">
        <v>0</v>
      </c>
    </row>
    <row r="181" spans="1:23" ht="15">
      <c r="A181" s="209"/>
      <c r="B181" s="98" t="s">
        <v>203</v>
      </c>
      <c r="C181" s="98"/>
      <c r="D181" s="98"/>
      <c r="E181" s="98">
        <f>SUM(E172:E180)</f>
        <v>0</v>
      </c>
      <c r="F181" s="98">
        <f aca="true" t="shared" si="10" ref="F181:W181">SUM(F172:F180)</f>
        <v>0</v>
      </c>
      <c r="G181" s="98">
        <f t="shared" si="10"/>
        <v>0</v>
      </c>
      <c r="H181" s="98">
        <f t="shared" si="10"/>
        <v>0</v>
      </c>
      <c r="I181" s="98">
        <f t="shared" si="10"/>
        <v>0</v>
      </c>
      <c r="J181" s="98">
        <f t="shared" si="10"/>
        <v>0</v>
      </c>
      <c r="K181" s="98">
        <f t="shared" si="10"/>
        <v>0</v>
      </c>
      <c r="L181" s="98">
        <f t="shared" si="10"/>
        <v>0</v>
      </c>
      <c r="M181" s="98">
        <f t="shared" si="10"/>
        <v>0</v>
      </c>
      <c r="N181" s="98">
        <f t="shared" si="10"/>
        <v>0</v>
      </c>
      <c r="O181" s="98">
        <f t="shared" si="10"/>
        <v>0</v>
      </c>
      <c r="P181" s="98">
        <f t="shared" si="10"/>
        <v>0</v>
      </c>
      <c r="Q181" s="98">
        <f t="shared" si="10"/>
        <v>0</v>
      </c>
      <c r="R181" s="98">
        <f t="shared" si="10"/>
        <v>5</v>
      </c>
      <c r="S181" s="98">
        <f t="shared" si="10"/>
        <v>0</v>
      </c>
      <c r="T181" s="98">
        <f t="shared" si="10"/>
        <v>1</v>
      </c>
      <c r="U181" s="98">
        <f t="shared" si="10"/>
        <v>0</v>
      </c>
      <c r="V181" s="98">
        <f t="shared" si="10"/>
        <v>0</v>
      </c>
      <c r="W181" s="98">
        <f t="shared" si="10"/>
        <v>0</v>
      </c>
    </row>
    <row r="182" spans="1:23" ht="15">
      <c r="A182" s="212" t="s">
        <v>145</v>
      </c>
      <c r="B182" s="210" t="s">
        <v>361</v>
      </c>
      <c r="C182" s="105" t="s">
        <v>362</v>
      </c>
      <c r="D182" s="99" t="s">
        <v>179</v>
      </c>
      <c r="E182" s="99">
        <v>31</v>
      </c>
      <c r="F182" s="99">
        <v>11</v>
      </c>
      <c r="G182" s="99">
        <v>11</v>
      </c>
      <c r="H182" s="104">
        <v>0</v>
      </c>
      <c r="I182" s="104">
        <v>0</v>
      </c>
      <c r="J182" s="105">
        <v>6</v>
      </c>
      <c r="K182" s="104">
        <v>4</v>
      </c>
      <c r="L182" s="104">
        <v>0</v>
      </c>
      <c r="M182" s="104">
        <v>0</v>
      </c>
      <c r="N182" s="104">
        <v>0</v>
      </c>
      <c r="O182" s="104">
        <v>0</v>
      </c>
      <c r="P182" s="104">
        <v>8</v>
      </c>
      <c r="Q182" s="99">
        <v>2</v>
      </c>
      <c r="R182" s="99">
        <v>0</v>
      </c>
      <c r="S182" s="99">
        <v>1</v>
      </c>
      <c r="T182" s="99">
        <v>2</v>
      </c>
      <c r="U182" s="99">
        <v>6</v>
      </c>
      <c r="V182" s="99">
        <v>0</v>
      </c>
      <c r="W182" s="99">
        <v>0</v>
      </c>
    </row>
    <row r="183" spans="1:23" ht="15">
      <c r="A183" s="213"/>
      <c r="B183" s="211"/>
      <c r="C183" s="105" t="s">
        <v>363</v>
      </c>
      <c r="D183" s="99" t="s">
        <v>179</v>
      </c>
      <c r="E183" s="99">
        <v>6</v>
      </c>
      <c r="F183" s="99">
        <v>2</v>
      </c>
      <c r="G183" s="99">
        <v>1</v>
      </c>
      <c r="H183" s="104">
        <v>0</v>
      </c>
      <c r="I183" s="104">
        <v>0</v>
      </c>
      <c r="J183" s="105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99">
        <v>0</v>
      </c>
      <c r="R183" s="99">
        <v>0</v>
      </c>
      <c r="S183" s="99">
        <v>1</v>
      </c>
      <c r="T183" s="99">
        <v>0</v>
      </c>
      <c r="U183" s="99">
        <v>0</v>
      </c>
      <c r="V183" s="99">
        <v>0</v>
      </c>
      <c r="W183" s="99">
        <v>0</v>
      </c>
    </row>
    <row r="184" spans="1:23" ht="15">
      <c r="A184" s="213"/>
      <c r="B184" s="98" t="s">
        <v>203</v>
      </c>
      <c r="C184" s="98"/>
      <c r="D184" s="98"/>
      <c r="E184" s="98">
        <f>SUM(E182:E183)</f>
        <v>37</v>
      </c>
      <c r="F184" s="98">
        <v>13</v>
      </c>
      <c r="G184" s="98">
        <v>12</v>
      </c>
      <c r="H184" s="98">
        <v>0</v>
      </c>
      <c r="I184" s="98">
        <v>0</v>
      </c>
      <c r="J184" s="98">
        <v>6</v>
      </c>
      <c r="K184" s="98">
        <v>4</v>
      </c>
      <c r="L184" s="98">
        <v>0</v>
      </c>
      <c r="M184" s="98">
        <v>0</v>
      </c>
      <c r="N184" s="98">
        <v>0</v>
      </c>
      <c r="O184" s="98">
        <v>0</v>
      </c>
      <c r="P184" s="98">
        <v>8</v>
      </c>
      <c r="Q184" s="98">
        <v>2</v>
      </c>
      <c r="R184" s="98">
        <v>0</v>
      </c>
      <c r="S184" s="98">
        <v>2</v>
      </c>
      <c r="T184" s="98">
        <v>2</v>
      </c>
      <c r="U184" s="98">
        <v>6</v>
      </c>
      <c r="V184" s="98">
        <v>0</v>
      </c>
      <c r="W184" s="98">
        <v>0</v>
      </c>
    </row>
    <row r="185" spans="1:23" ht="15">
      <c r="A185" s="36" t="s">
        <v>364</v>
      </c>
      <c r="B185" s="36"/>
      <c r="C185" s="36"/>
      <c r="D185" s="36"/>
      <c r="E185" s="36">
        <f>+E184+E181+E171+E134</f>
        <v>731</v>
      </c>
      <c r="F185" s="36">
        <f aca="true" t="shared" si="11" ref="F185:W185">+F184+F181+F171+F134</f>
        <v>139</v>
      </c>
      <c r="G185" s="36">
        <f t="shared" si="11"/>
        <v>154</v>
      </c>
      <c r="H185" s="36">
        <f t="shared" si="11"/>
        <v>243</v>
      </c>
      <c r="I185" s="36">
        <f t="shared" si="11"/>
        <v>280</v>
      </c>
      <c r="J185" s="36">
        <f t="shared" si="11"/>
        <v>59</v>
      </c>
      <c r="K185" s="36">
        <f t="shared" si="11"/>
        <v>58</v>
      </c>
      <c r="L185" s="36">
        <f t="shared" si="11"/>
        <v>13</v>
      </c>
      <c r="M185" s="36">
        <f t="shared" si="11"/>
        <v>15</v>
      </c>
      <c r="N185" s="36">
        <f t="shared" si="11"/>
        <v>38</v>
      </c>
      <c r="O185" s="36">
        <f t="shared" si="11"/>
        <v>67</v>
      </c>
      <c r="P185" s="36">
        <f t="shared" si="11"/>
        <v>45</v>
      </c>
      <c r="Q185" s="36">
        <f t="shared" si="11"/>
        <v>40</v>
      </c>
      <c r="R185" s="36">
        <f t="shared" si="11"/>
        <v>71</v>
      </c>
      <c r="S185" s="36">
        <f t="shared" si="11"/>
        <v>13</v>
      </c>
      <c r="T185" s="36">
        <f t="shared" si="11"/>
        <v>24</v>
      </c>
      <c r="U185" s="36">
        <f t="shared" si="11"/>
        <v>24</v>
      </c>
      <c r="V185" s="36">
        <f t="shared" si="11"/>
        <v>26</v>
      </c>
      <c r="W185" s="36">
        <f t="shared" si="11"/>
        <v>45</v>
      </c>
    </row>
    <row r="186" spans="5:23" ht="15">
      <c r="E186">
        <v>731</v>
      </c>
      <c r="F186" s="107">
        <v>139</v>
      </c>
      <c r="G186" s="107">
        <v>154</v>
      </c>
      <c r="H186" s="107">
        <v>243</v>
      </c>
      <c r="I186" s="107">
        <v>280</v>
      </c>
      <c r="J186" s="107">
        <v>59</v>
      </c>
      <c r="K186" s="107">
        <v>58</v>
      </c>
      <c r="L186" s="107">
        <v>13</v>
      </c>
      <c r="M186" s="107">
        <v>15</v>
      </c>
      <c r="N186" s="107">
        <v>38</v>
      </c>
      <c r="O186" s="107">
        <v>67</v>
      </c>
      <c r="P186" s="107">
        <v>45</v>
      </c>
      <c r="Q186" s="107">
        <v>40</v>
      </c>
      <c r="R186" s="107">
        <v>71</v>
      </c>
      <c r="S186" s="107">
        <v>13</v>
      </c>
      <c r="T186" s="107">
        <v>24</v>
      </c>
      <c r="U186" s="107">
        <v>24</v>
      </c>
      <c r="V186" s="107">
        <v>26</v>
      </c>
      <c r="W186" s="107">
        <v>45</v>
      </c>
    </row>
  </sheetData>
  <sheetProtection/>
  <mergeCells count="35">
    <mergeCell ref="B172:B173"/>
    <mergeCell ref="B174:B176"/>
    <mergeCell ref="B177:B179"/>
    <mergeCell ref="A172:A181"/>
    <mergeCell ref="B182:B183"/>
    <mergeCell ref="A182:A184"/>
    <mergeCell ref="A1:A2"/>
    <mergeCell ref="A3:A134"/>
    <mergeCell ref="B135:B154"/>
    <mergeCell ref="B164:C164"/>
    <mergeCell ref="B166:C166"/>
    <mergeCell ref="B28:B78"/>
    <mergeCell ref="C78:D78"/>
    <mergeCell ref="B79:B109"/>
    <mergeCell ref="C109:D109"/>
    <mergeCell ref="B110:B112"/>
    <mergeCell ref="C112:D112"/>
    <mergeCell ref="B1:B2"/>
    <mergeCell ref="C1:C2"/>
    <mergeCell ref="D1:D2"/>
    <mergeCell ref="A135:A171"/>
    <mergeCell ref="B134:D134"/>
    <mergeCell ref="B169:C169"/>
    <mergeCell ref="B167:B168"/>
    <mergeCell ref="E1:P1"/>
    <mergeCell ref="V1:W1"/>
    <mergeCell ref="B3:B27"/>
    <mergeCell ref="C27:D27"/>
    <mergeCell ref="B155:B163"/>
    <mergeCell ref="B113:B121"/>
    <mergeCell ref="C121:D121"/>
    <mergeCell ref="B122:B128"/>
    <mergeCell ref="C128:D128"/>
    <mergeCell ref="B129:B132"/>
    <mergeCell ref="C132:D1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"/>
  <sheetViews>
    <sheetView zoomScalePageLayoutView="0" workbookViewId="0" topLeftCell="A1">
      <selection activeCell="P14" sqref="P14"/>
    </sheetView>
  </sheetViews>
  <sheetFormatPr defaultColWidth="11.421875" defaultRowHeight="15"/>
  <cols>
    <col min="1" max="1" width="17.8515625" style="0" customWidth="1"/>
    <col min="6" max="6" width="9.421875" style="0" customWidth="1"/>
    <col min="7" max="7" width="9.28125" style="0" customWidth="1"/>
    <col min="8" max="8" width="9.140625" style="0" customWidth="1"/>
    <col min="9" max="9" width="8.57421875" style="0" customWidth="1"/>
    <col min="10" max="10" width="9.57421875" style="0" customWidth="1"/>
    <col min="11" max="12" width="9.421875" style="0" customWidth="1"/>
    <col min="13" max="13" width="9.7109375" style="0" customWidth="1"/>
    <col min="14" max="16" width="8.8515625" style="0" customWidth="1"/>
    <col min="19" max="19" width="7.8515625" style="0" customWidth="1"/>
    <col min="24" max="24" width="9.7109375" style="0" customWidth="1"/>
    <col min="25" max="25" width="8.00390625" style="0" customWidth="1"/>
    <col min="26" max="26" width="8.8515625" style="0" customWidth="1"/>
    <col min="27" max="27" width="8.421875" style="0" customWidth="1"/>
  </cols>
  <sheetData>
    <row r="1" spans="1:27" ht="15">
      <c r="A1" s="214" t="s">
        <v>367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</row>
    <row r="2" spans="1:27" ht="52.5">
      <c r="A2" s="108" t="s">
        <v>160</v>
      </c>
      <c r="B2" s="109" t="s">
        <v>35</v>
      </c>
      <c r="C2" s="109" t="s">
        <v>41</v>
      </c>
      <c r="D2" s="109" t="s">
        <v>42</v>
      </c>
      <c r="E2" s="109" t="s">
        <v>146</v>
      </c>
      <c r="F2" s="109" t="s">
        <v>147</v>
      </c>
      <c r="G2" s="109" t="s">
        <v>148</v>
      </c>
      <c r="H2" s="109" t="s">
        <v>149</v>
      </c>
      <c r="I2" s="109" t="s">
        <v>150</v>
      </c>
      <c r="J2" s="109" t="s">
        <v>151</v>
      </c>
      <c r="K2" s="109" t="s">
        <v>152</v>
      </c>
      <c r="L2" s="109" t="s">
        <v>153</v>
      </c>
      <c r="M2" s="109" t="s">
        <v>154</v>
      </c>
      <c r="N2" s="109" t="s">
        <v>155</v>
      </c>
      <c r="O2" s="109" t="s">
        <v>21</v>
      </c>
      <c r="P2" s="109" t="s">
        <v>43</v>
      </c>
      <c r="Q2" s="109" t="s">
        <v>23</v>
      </c>
      <c r="R2" s="109" t="s">
        <v>44</v>
      </c>
      <c r="S2" s="109" t="s">
        <v>45</v>
      </c>
      <c r="T2" s="109" t="s">
        <v>46</v>
      </c>
      <c r="U2" s="109" t="s">
        <v>47</v>
      </c>
      <c r="V2" s="109" t="s">
        <v>48</v>
      </c>
      <c r="W2" s="109" t="s">
        <v>49</v>
      </c>
      <c r="X2" s="109" t="s">
        <v>50</v>
      </c>
      <c r="Y2" s="109" t="s">
        <v>28</v>
      </c>
      <c r="Z2" s="109" t="s">
        <v>39</v>
      </c>
      <c r="AA2" s="109" t="s">
        <v>38</v>
      </c>
    </row>
    <row r="3" spans="1:27" s="111" customFormat="1" ht="15">
      <c r="A3" s="110" t="s">
        <v>365</v>
      </c>
      <c r="B3" s="112">
        <v>140</v>
      </c>
      <c r="C3" s="112">
        <v>270</v>
      </c>
      <c r="D3" s="112">
        <v>138</v>
      </c>
      <c r="E3" s="112">
        <v>5</v>
      </c>
      <c r="F3" s="112">
        <v>10</v>
      </c>
      <c r="G3" s="112">
        <v>3</v>
      </c>
      <c r="H3" s="112">
        <v>4</v>
      </c>
      <c r="I3" s="112">
        <v>11</v>
      </c>
      <c r="J3" s="112">
        <v>36</v>
      </c>
      <c r="K3" s="112">
        <v>87</v>
      </c>
      <c r="L3" s="112">
        <v>7</v>
      </c>
      <c r="M3" s="112">
        <v>8</v>
      </c>
      <c r="N3" s="112">
        <v>5</v>
      </c>
      <c r="O3" s="112">
        <v>192</v>
      </c>
      <c r="P3" s="112">
        <v>45</v>
      </c>
      <c r="Q3" s="112">
        <v>52</v>
      </c>
      <c r="R3" s="112">
        <v>17</v>
      </c>
      <c r="S3" s="112">
        <v>12</v>
      </c>
      <c r="T3" s="112">
        <v>47</v>
      </c>
      <c r="U3" s="112">
        <v>110</v>
      </c>
      <c r="V3" s="112">
        <v>136</v>
      </c>
      <c r="W3" s="112">
        <v>42</v>
      </c>
      <c r="X3" s="112">
        <v>31</v>
      </c>
      <c r="Y3" s="112">
        <v>21</v>
      </c>
      <c r="Z3" s="112">
        <v>10</v>
      </c>
      <c r="AA3" s="112">
        <v>71</v>
      </c>
    </row>
    <row r="4" spans="1:27" ht="15">
      <c r="A4" s="45" t="s">
        <v>179</v>
      </c>
      <c r="B4" s="113">
        <v>139</v>
      </c>
      <c r="C4" s="113">
        <v>731</v>
      </c>
      <c r="D4" s="113">
        <v>154</v>
      </c>
      <c r="E4" s="113">
        <v>59</v>
      </c>
      <c r="F4" s="113">
        <v>58</v>
      </c>
      <c r="G4" s="113">
        <v>13</v>
      </c>
      <c r="H4" s="113">
        <v>15</v>
      </c>
      <c r="I4" s="113">
        <v>38</v>
      </c>
      <c r="J4" s="113">
        <v>67</v>
      </c>
      <c r="K4" s="113">
        <v>243</v>
      </c>
      <c r="L4" s="113">
        <v>280</v>
      </c>
      <c r="M4" s="114"/>
      <c r="N4" s="113">
        <v>45</v>
      </c>
      <c r="O4" s="114"/>
      <c r="P4" s="113">
        <v>13</v>
      </c>
      <c r="Q4" s="114"/>
      <c r="R4" s="113">
        <v>71</v>
      </c>
      <c r="S4" s="113">
        <v>40</v>
      </c>
      <c r="T4" s="114">
        <v>0</v>
      </c>
      <c r="U4" s="114">
        <v>0</v>
      </c>
      <c r="V4" s="114">
        <v>0</v>
      </c>
      <c r="W4" s="114">
        <v>0</v>
      </c>
      <c r="X4" s="114">
        <v>0</v>
      </c>
      <c r="Y4" s="114">
        <v>0</v>
      </c>
      <c r="Z4" s="113">
        <v>24</v>
      </c>
      <c r="AA4" s="113">
        <v>24</v>
      </c>
    </row>
    <row r="5" spans="1:27" ht="36.75">
      <c r="A5" s="67" t="s">
        <v>366</v>
      </c>
      <c r="B5" s="98">
        <f>SUM(B3:B4)</f>
        <v>279</v>
      </c>
      <c r="C5" s="98">
        <f aca="true" t="shared" si="0" ref="C5:Z5">SUM(C3:C4)</f>
        <v>1001</v>
      </c>
      <c r="D5" s="98">
        <f t="shared" si="0"/>
        <v>292</v>
      </c>
      <c r="E5" s="98">
        <f t="shared" si="0"/>
        <v>64</v>
      </c>
      <c r="F5" s="98">
        <f t="shared" si="0"/>
        <v>68</v>
      </c>
      <c r="G5" s="98">
        <f t="shared" si="0"/>
        <v>16</v>
      </c>
      <c r="H5" s="98">
        <f t="shared" si="0"/>
        <v>19</v>
      </c>
      <c r="I5" s="98">
        <f t="shared" si="0"/>
        <v>49</v>
      </c>
      <c r="J5" s="98">
        <f t="shared" si="0"/>
        <v>103</v>
      </c>
      <c r="K5" s="98">
        <f t="shared" si="0"/>
        <v>330</v>
      </c>
      <c r="L5" s="98">
        <f t="shared" si="0"/>
        <v>287</v>
      </c>
      <c r="M5" s="98">
        <f t="shared" si="0"/>
        <v>8</v>
      </c>
      <c r="N5" s="98">
        <f t="shared" si="0"/>
        <v>50</v>
      </c>
      <c r="O5" s="98">
        <f t="shared" si="0"/>
        <v>192</v>
      </c>
      <c r="P5" s="98">
        <f t="shared" si="0"/>
        <v>58</v>
      </c>
      <c r="Q5" s="98">
        <f t="shared" si="0"/>
        <v>52</v>
      </c>
      <c r="R5" s="98">
        <f t="shared" si="0"/>
        <v>88</v>
      </c>
      <c r="S5" s="98">
        <f t="shared" si="0"/>
        <v>52</v>
      </c>
      <c r="T5" s="98">
        <f t="shared" si="0"/>
        <v>47</v>
      </c>
      <c r="U5" s="98">
        <f t="shared" si="0"/>
        <v>110</v>
      </c>
      <c r="V5" s="98">
        <f t="shared" si="0"/>
        <v>136</v>
      </c>
      <c r="W5" s="98">
        <f t="shared" si="0"/>
        <v>42</v>
      </c>
      <c r="X5" s="98">
        <f t="shared" si="0"/>
        <v>31</v>
      </c>
      <c r="Y5" s="98">
        <f t="shared" si="0"/>
        <v>21</v>
      </c>
      <c r="Z5" s="98">
        <f t="shared" si="0"/>
        <v>34</v>
      </c>
      <c r="AA5" s="98">
        <f>SUM(AA3:AA4)</f>
        <v>95</v>
      </c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2021-02-28T14:37:51Z</dcterms:modified>
  <cp:category/>
  <cp:version/>
  <cp:contentType/>
  <cp:contentStatus/>
</cp:coreProperties>
</file>